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P:\WorkInProgress\Luke's Pubs\Publications\_Stats\A&amp;T_Dec2022\Upload\"/>
    </mc:Choice>
  </mc:AlternateContent>
  <xr:revisionPtr revIDLastSave="0" documentId="8_{CAD991ED-B15B-4CDD-9993-3324DA08938E}" xr6:coauthVersionLast="47" xr6:coauthVersionMax="47" xr10:uidLastSave="{00000000-0000-0000-0000-000000000000}"/>
  <bookViews>
    <workbookView xWindow="390" yWindow="390" windowWidth="26820" windowHeight="15150" xr2:uid="{57D136DA-2366-4B44-A8E8-53ED2CD35F7A}"/>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 r:id="rId10"/>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<sst xmlns="http://schemas.openxmlformats.org/spreadsheetml/2006/main" count="49" uniqueCount="31">
  <si>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</si>
  <si>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</si>
  <si>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</si>
  <si>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</si>
  <si>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</si>
  <si>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Cancellations/withdrawals in both, Victoria and the Northern Territory for the December quarter 2022 were the estimates with over 10% relative prediction error.</t>
  </si>
  <si>
    <t>State</t>
  </si>
  <si>
    <t>Contract status</t>
  </si>
  <si>
    <t>Quarter</t>
  </si>
  <si>
    <t>Relative prediction error</t>
  </si>
  <si>
    <t>Northern Territory</t>
  </si>
  <si>
    <t>Cancellations/Withdrawals</t>
  </si>
  <si>
    <t>Victoria</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</si>
  <si>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</si>
  <si>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</si>
  <si>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Cancellations/withdrawals</t>
  </si>
  <si>
    <t xml:space="preserve">for </t>
  </si>
  <si>
    <t>December</t>
  </si>
  <si>
    <t>Estimate from the endorsed model:</t>
  </si>
  <si>
    <t>Relative error:</t>
  </si>
  <si>
    <t>Revised estimate:</t>
  </si>
  <si>
    <t>Time window for calculating the average lag factor:</t>
  </si>
  <si>
    <t>to</t>
  </si>
  <si>
    <t>Adjustment rationale:</t>
  </si>
  <si>
    <t>The lag ratios for quarters 1 to 2 are lower than those for quarters 3 to 8. Furthermore the next two quarters following the time window indicate that the lag ratios will remain at the higher level. The lag ratio for quarter 5 is clearly higher than the other lag ratios. One way to mitigate the influence of the high and low lag ratios is to keep the lag ratios for quarters 3 to 4 and 6 to 8 and delete the lag ratios for quarters 1, 2 and 5. However, doing so results in the new calculated average being 1.31, which is the same as the original average. In this case, there is an argument for not deleting the 3 quarters because of a minimal difference to the estimate.
No adjustment was made.</t>
  </si>
  <si>
    <t>The lag ratios for quarters 1 to 3 are lower than those for quarters 4 to 8. Furthermore the next two quarters following the time window indicate that the lag ratios will remain at the higher level.  Deleting the low lag ratios for quarters 1 to 3 and retaining the lag ratios for quarters 4 to 8 would serve to reduce the influence of the low ratios on the average lag. This in turn increases the average to 1.42 at the cost of removal of 3 quarters worth of lag ratios from a total 8 quarters.  In combination with the relative error being very close to the threshold of 10%, this makes it difficult to determine whether the average lag ratio should be adjusted up or left untouched. There is an argument for not adjusting the model estimate.
No adjustment was made.</t>
  </si>
  <si>
    <t>Adjustment notes for apprentice and trainee estimates: December quarter 2022</t>
  </si>
  <si>
    <t>This tab contains the adjustment notes for Collection 115, March 2023 estimates used to produce the publication, Australian vocational education and training statistics: apprentices and trainees 2022 — December quarter, available at</t>
  </si>
  <si>
    <t>The purpose of this tab is to document the adjustments that are made to the estimates for Collection 115.</t>
  </si>
  <si>
    <t>Adjustment notes for Collection 115</t>
  </si>
  <si>
    <t>Relative prediction errors for expiries were between 6% and 14% across most jurisdictions with Tasmania at about 18% and Queensland at about 22% the exceptions.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</si>
</sst>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6">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12" fillId="0" borderId="0" xfId="0" applyFont="1"/>
    <xf numFmtId="0" fontId="1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left" vertical="top"/>
    </xf>
    <xf numFmtId="0" fontId="3" fillId="0" borderId="8" xfId="0" applyFont="1" applyBorder="1" applyAlignment="1">
      <alignment horizontal="left" vertical="top"/>
    </xf>
    <xf numFmtId="0" fontId="10" fillId="0" borderId="2" xfId="0" applyFont="1" applyBorder="1" applyAlignment="1">
      <alignment horizontal="center" vertical="top" wrapText="1"/>
    </xf>
    <xf numFmtId="17" fontId="10" fillId="0" borderId="2" xfId="0" quotePrefix="1" applyNumberFormat="1" applyFont="1" applyBorder="1" applyAlignment="1">
      <alignment horizontal="center" vertical="top" wrapText="1"/>
    </xf>
    <xf numFmtId="164" fontId="10" fillId="0" borderId="2"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xf>
    <xf numFmtId="0" fontId="9" fillId="0" borderId="1" xfId="0" applyFont="1" applyBorder="1" applyAlignment="1">
      <alignment horizontal="center" vertical="top" wrapText="1"/>
    </xf>
    <xf numFmtId="0" fontId="6" fillId="0" borderId="0" xfId="2" applyFont="1" applyAlignment="1">
      <alignment horizontal="left"/>
    </xf>
    <xf numFmtId="0" fontId="2" fillId="0" borderId="0" xfId="0" applyFont="1" applyAlignment="1">
      <alignment horizontal="left"/>
    </xf>
    <xf numFmtId="0" fontId="6" fillId="0" borderId="0" xfId="2" applyFont="1" applyAlignment="1">
      <alignment horizontal="left" wrapText="1"/>
    </xf>
    <xf numFmtId="0" fontId="3" fillId="2" borderId="0" xfId="0" applyFont="1" applyFill="1" applyBorder="1" applyAlignment="1">
      <alignment horizontal="center" vertical="center"/>
    </xf>
    <xf numFmtId="0" fontId="3" fillId="0" borderId="0" xfId="0" applyFont="1" applyAlignment="1" applyProtection="1">
      <alignment horizontal="left" vertical="top"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000"/>
              <a:t>Northern Territory cancellations/withdrawals</a:t>
            </a:r>
            <a:r>
              <a:rPr lang="en-AU" sz="1000" baseline="0"/>
              <a:t> - December 2022</a:t>
            </a:r>
          </a:p>
          <a:p>
            <a:pPr>
              <a:defRPr/>
            </a:pP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[1]NT!$AZ$124</c:f>
              <c:strCache>
                <c:ptCount val="1"/>
                <c:pt idx="0">
                  <c:v>k=1 Lag factors</c:v>
                </c:pt>
              </c:strCache>
            </c:strRef>
          </c:tx>
          <c:spPr>
            <a:ln w="28575" cap="rnd">
              <a:solidFill>
                <a:schemeClr val="accent1"/>
              </a:solidFill>
              <a:round/>
            </a:ln>
            <a:effectLst/>
          </c:spPr>
          <c:marker>
            <c:symbol val="triangle"/>
            <c:size val="5"/>
            <c:spPr>
              <a:solidFill>
                <a:schemeClr val="accent1"/>
              </a:solidFill>
              <a:ln w="34925">
                <a:solidFill>
                  <a:srgbClr val="92D050"/>
                </a:solidFill>
              </a:ln>
              <a:effectLst/>
            </c:spPr>
          </c:marker>
          <c:cat>
            <c:numRef>
              <c:f>[1]NT!$BA$123:$BJ$123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[1]NT!$BA$124:$BJ$124</c:f>
              <c:numCache>
                <c:formatCode>General</c:formatCode>
                <c:ptCount val="10"/>
                <c:pt idx="0">
                  <c:v>1.1689497716999999</c:v>
                </c:pt>
                <c:pt idx="1">
                  <c:v>1.1604938272</c:v>
                </c:pt>
                <c:pt idx="2">
                  <c:v>1.2425249169000001</c:v>
                </c:pt>
                <c:pt idx="3">
                  <c:v>1.3439153439</c:v>
                </c:pt>
                <c:pt idx="4">
                  <c:v>1.6229508197</c:v>
                </c:pt>
                <c:pt idx="5">
                  <c:v>1.275862069</c:v>
                </c:pt>
                <c:pt idx="6">
                  <c:v>1.2954545454999999</c:v>
                </c:pt>
                <c:pt idx="7">
                  <c:v>1.4076086957</c:v>
                </c:pt>
                <c:pt idx="8">
                  <c:v>1.3176470588</c:v>
                </c:pt>
                <c:pt idx="9">
                  <c:v>1.3463414633999999</c:v>
                </c:pt>
              </c:numCache>
            </c:numRef>
          </c:val>
          <c:smooth val="0"/>
          <c:extLst>
            <c:ext xmlns:c16="http://schemas.microsoft.com/office/drawing/2014/chart" uri="{C3380CC4-5D6E-409C-BE32-E72D297353CC}">
              <c16:uniqueId val="{00000000-FF0C-4A8B-AA56-DE82D416B383}"/>
            </c:ext>
          </c:extLst>
        </c:ser>
        <c:ser>
          <c:idx val="1"/>
          <c:order val="1"/>
          <c:tx>
            <c:strRef>
              <c:f>[1]NT!$AZ$125</c:f>
              <c:strCache>
                <c:ptCount val="1"/>
                <c:pt idx="0">
                  <c:v>Average lag ratio</c:v>
                </c:pt>
              </c:strCache>
            </c:strRef>
          </c:tx>
          <c:spPr>
            <a:ln w="28575" cap="rnd">
              <a:solidFill>
                <a:schemeClr val="accent2"/>
              </a:solidFill>
              <a:round/>
            </a:ln>
            <a:effectLst/>
          </c:spPr>
          <c:marker>
            <c:symbol val="none"/>
          </c:marker>
          <c:cat>
            <c:numRef>
              <c:f>[1]NT!$BA$123:$BJ$123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[1]NT!$BA$125:$BJ$125</c:f>
              <c:numCache>
                <c:formatCode>General</c:formatCode>
                <c:ptCount val="10"/>
                <c:pt idx="0">
                  <c:v>1.3147199987</c:v>
                </c:pt>
                <c:pt idx="1">
                  <c:v>1.3147199987</c:v>
                </c:pt>
                <c:pt idx="2">
                  <c:v>1.3147199987</c:v>
                </c:pt>
                <c:pt idx="3">
                  <c:v>1.3147199987</c:v>
                </c:pt>
                <c:pt idx="4">
                  <c:v>1.3147199987</c:v>
                </c:pt>
                <c:pt idx="5">
                  <c:v>1.3147199987</c:v>
                </c:pt>
                <c:pt idx="6">
                  <c:v>1.3147199987</c:v>
                </c:pt>
                <c:pt idx="7">
                  <c:v>1.3147199987</c:v>
                </c:pt>
              </c:numCache>
            </c:numRef>
          </c:val>
          <c:smooth val="0"/>
          <c:extLst>
            <c:ext xmlns:c16="http://schemas.microsoft.com/office/drawing/2014/chart" uri="{C3380CC4-5D6E-409C-BE32-E72D297353CC}">
              <c16:uniqueId val="{00000001-FF0C-4A8B-AA56-DE82D416B383}"/>
            </c:ext>
          </c:extLst>
        </c:ser>
        <c:dLbls>
          <c:showLegendKey val="0"/>
          <c:showVal val="0"/>
          <c:showCatName val="0"/>
          <c:showSerName val="0"/>
          <c:showPercent val="0"/>
          <c:showBubbleSize val="0"/>
        </c:dLbls>
        <c:marker val="1"/>
        <c:smooth val="0"/>
        <c:axId val="609831960"/>
        <c:axId val="609835200"/>
      </c:lineChart>
      <c:catAx>
        <c:axId val="609831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Quarters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835200"/>
        <c:crosses val="autoZero"/>
        <c:auto val="1"/>
        <c:lblAlgn val="ctr"/>
        <c:lblOffset val="100"/>
        <c:noMultiLvlLbl val="0"/>
      </c:catAx>
      <c:valAx>
        <c:axId val="609835200"/>
        <c:scaling>
          <c:orientation val="minMax"/>
          <c:max val="1.8"/>
          <c:min val="0"/>
        </c:scaling>
        <c:delete val="0"/>
        <c:axPos val="l"/>
        <c:majorGridlines>
          <c:spPr>
            <a:ln w="9525" cap="flat" cmpd="sng" algn="ctr">
              <a:no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83196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000"/>
              <a:t>Victoria cancellations/withdrawals</a:t>
            </a:r>
            <a:r>
              <a:rPr lang="en-AU" sz="1000" baseline="0"/>
              <a:t> - December 2022</a:t>
            </a:r>
            <a:endParaRPr lang="en-AU"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[1]Vic.!$AY$114</c:f>
              <c:strCache>
                <c:ptCount val="1"/>
                <c:pt idx="0">
                  <c:v>k=1 Lag factors</c:v>
                </c:pt>
              </c:strCache>
            </c:strRef>
          </c:tx>
          <c:spPr>
            <a:ln w="28575" cap="rnd">
              <a:solidFill>
                <a:schemeClr val="accent1"/>
              </a:solidFill>
              <a:round/>
            </a:ln>
            <a:effectLst/>
          </c:spPr>
          <c:marker>
            <c:symbol val="triangle"/>
            <c:size val="5"/>
            <c:spPr>
              <a:solidFill>
                <a:srgbClr val="92D050"/>
              </a:solidFill>
              <a:ln w="34925">
                <a:solidFill>
                  <a:srgbClr val="92D050"/>
                </a:solidFill>
              </a:ln>
              <a:effectLst/>
            </c:spPr>
          </c:marker>
          <c:cat>
            <c:numRef>
              <c:f>[1]Vic.!$AZ$113:$BI$113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[1]Vic.!$AZ$114:$BI$114</c:f>
              <c:numCache>
                <c:formatCode>General</c:formatCode>
                <c:ptCount val="10"/>
                <c:pt idx="0">
                  <c:v>1.2170298809</c:v>
                </c:pt>
                <c:pt idx="1">
                  <c:v>1.2098709531</c:v>
                </c:pt>
                <c:pt idx="2">
                  <c:v>1.1996277338000001</c:v>
                </c:pt>
                <c:pt idx="3">
                  <c:v>1.3667754214000001</c:v>
                </c:pt>
                <c:pt idx="4">
                  <c:v>1.4662905501000001</c:v>
                </c:pt>
                <c:pt idx="5">
                  <c:v>1.4172786177000001</c:v>
                </c:pt>
                <c:pt idx="6">
                  <c:v>1.3167168028</c:v>
                </c:pt>
                <c:pt idx="7">
                  <c:v>1.5413854352</c:v>
                </c:pt>
                <c:pt idx="8">
                  <c:v>1.4978826376000001</c:v>
                </c:pt>
                <c:pt idx="9">
                  <c:v>1.3821310702</c:v>
                </c:pt>
              </c:numCache>
            </c:numRef>
          </c:val>
          <c:smooth val="0"/>
          <c:extLst>
            <c:ext xmlns:c16="http://schemas.microsoft.com/office/drawing/2014/chart" uri="{C3380CC4-5D6E-409C-BE32-E72D297353CC}">
              <c16:uniqueId val="{00000000-3EBA-4D14-B843-0269F334DED3}"/>
            </c:ext>
          </c:extLst>
        </c:ser>
        <c:ser>
          <c:idx val="1"/>
          <c:order val="1"/>
          <c:tx>
            <c:strRef>
              <c:f>[1]Vic.!$AY$115</c:f>
              <c:strCache>
                <c:ptCount val="1"/>
                <c:pt idx="0">
                  <c:v>Average lag ratio</c:v>
                </c:pt>
              </c:strCache>
            </c:strRef>
          </c:tx>
          <c:spPr>
            <a:ln w="28575" cap="rnd">
              <a:solidFill>
                <a:schemeClr val="accent2"/>
              </a:solidFill>
              <a:round/>
            </a:ln>
            <a:effectLst/>
          </c:spPr>
          <c:marker>
            <c:symbol val="none"/>
          </c:marker>
          <c:cat>
            <c:numRef>
              <c:f>[1]Vic.!$AZ$113:$BI$113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[1]Vic.!$AZ$115:$BI$115</c:f>
              <c:numCache>
                <c:formatCode>General</c:formatCode>
                <c:ptCount val="10"/>
                <c:pt idx="0">
                  <c:v>1.3418719243750001</c:v>
                </c:pt>
                <c:pt idx="1">
                  <c:v>1.3418719243750001</c:v>
                </c:pt>
                <c:pt idx="2">
                  <c:v>1.3418719243750001</c:v>
                </c:pt>
                <c:pt idx="3">
                  <c:v>1.3418719243750001</c:v>
                </c:pt>
                <c:pt idx="4">
                  <c:v>1.3418719243750001</c:v>
                </c:pt>
                <c:pt idx="5">
                  <c:v>1.3418719243750001</c:v>
                </c:pt>
                <c:pt idx="6">
                  <c:v>1.3418719243750001</c:v>
                </c:pt>
                <c:pt idx="7">
                  <c:v>1.3418719243750001</c:v>
                </c:pt>
              </c:numCache>
            </c:numRef>
          </c:val>
          <c:smooth val="0"/>
          <c:extLst>
            <c:ext xmlns:c16="http://schemas.microsoft.com/office/drawing/2014/chart" uri="{C3380CC4-5D6E-409C-BE32-E72D297353CC}">
              <c16:uniqueId val="{00000001-3EBA-4D14-B843-0269F334DED3}"/>
            </c:ext>
          </c:extLst>
        </c:ser>
        <c:dLbls>
          <c:showLegendKey val="0"/>
          <c:showVal val="0"/>
          <c:showCatName val="0"/>
          <c:showSerName val="0"/>
          <c:showPercent val="0"/>
          <c:showBubbleSize val="0"/>
        </c:dLbls>
        <c:marker val="1"/>
        <c:smooth val="0"/>
        <c:axId val="609806040"/>
        <c:axId val="609812160"/>
      </c:lineChart>
      <c:catAx>
        <c:axId val="609806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Quarters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812160"/>
        <c:crosses val="autoZero"/>
        <c:auto val="1"/>
        <c:lblAlgn val="ctr"/>
        <c:lblOffset val="100"/>
        <c:noMultiLvlLbl val="0"/>
      </c:catAx>
      <c:valAx>
        <c:axId val="609812160"/>
        <c:scaling>
          <c:orientation val="minMax"/>
        </c:scaling>
        <c:delete val="0"/>
        <c:axPos val="l"/>
        <c:majorGridlines>
          <c:spPr>
            <a:ln w="9525" cap="flat" cmpd="sng" algn="ctr">
              <a:no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80604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E1'!$B$4:$I$4</c:f>
              <c:numCache>
                <c:formatCode>General</c:formatCode>
                <c:ptCount val="8"/>
                <c:pt idx="0">
                  <c:v>0.31102661596958175</c:v>
                </c:pt>
                <c:pt idx="1">
                  <c:v>0.29175365344467641</c:v>
                </c:pt>
                <c:pt idx="2">
                  <c:v>0.29586129753914991</c:v>
                </c:pt>
                <c:pt idx="3">
                  <c:v>0.23847019122609675</c:v>
                </c:pt>
                <c:pt idx="4">
                  <c:v>0.31788079470198677</c:v>
                </c:pt>
                <c:pt idx="5">
                  <c:v>0.26666666666666666</c:v>
                </c:pt>
                <c:pt idx="6">
                  <c:v>0.2857142857142857</c:v>
                </c:pt>
                <c:pt idx="7">
                  <c:v>0.2344168260038241</c:v>
                </c:pt>
              </c:numCache>
            </c:numRef>
          </c:val>
          <c:smooth val="0"/>
          <c:extLst>
            <c:ext xmlns:c16="http://schemas.microsoft.com/office/drawing/2014/chart" uri="{C3380CC4-5D6E-409C-BE32-E72D297353CC}">
              <c16:uniqueId val="{00000000-F55D-4AB0-A610-41BD687D49D2}"/>
            </c:ext>
          </c:extLst>
        </c:ser>
        <c:ser>
          <c:idx val="1"/>
          <c:order val="1"/>
          <c:tx>
            <c:strRef>
              <c:f>'[2]Data for E1'!$A$5</c:f>
              <c:strCache>
                <c:ptCount val="1"/>
                <c:pt idx="0">
                  <c:v>Average lag ratio</c:v>
                </c:pt>
              </c:strCache>
            </c:strRef>
          </c:tx>
          <c:spPr>
            <a:ln>
              <a:solidFill>
                <a:srgbClr val="78278B"/>
              </a:solidFill>
            </a:ln>
          </c:spPr>
          <c:marker>
            <c:symbol val="none"/>
          </c:marker>
          <c:val>
            <c:numRef>
              <c:f>'[2]Data for E1'!$B$5:$I$5</c:f>
              <c:numCache>
                <c:formatCode>General</c:formatCode>
                <c:ptCount val="8"/>
                <c:pt idx="0">
                  <c:v>0.28022379140828346</c:v>
                </c:pt>
                <c:pt idx="1">
                  <c:v>0.28022379140828346</c:v>
                </c:pt>
                <c:pt idx="2">
                  <c:v>0.28022379140828346</c:v>
                </c:pt>
                <c:pt idx="3">
                  <c:v>0.28022379140828346</c:v>
                </c:pt>
                <c:pt idx="4">
                  <c:v>0.28022379140828346</c:v>
                </c:pt>
                <c:pt idx="5">
                  <c:v>0.28022379140828346</c:v>
                </c:pt>
                <c:pt idx="6">
                  <c:v>0.28022379140828346</c:v>
                </c:pt>
                <c:pt idx="7">
                  <c:v>0.28022379140828346</c:v>
                </c:pt>
              </c:numCache>
            </c:numRef>
          </c:val>
          <c:smooth val="0"/>
          <c:extLst>
            <c:ext xmlns:c16="http://schemas.microsoft.com/office/drawing/2014/chart" uri="{C3380CC4-5D6E-409C-BE32-E72D297353CC}">
              <c16:uniqueId val="{00000001-F55D-4AB0-A610-41BD687D49D2}"/>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E1'!$B$8:$I$8</c:f>
              <c:numCache>
                <c:formatCode>General</c:formatCode>
                <c:ptCount val="8"/>
                <c:pt idx="0">
                  <c:v>0.3032015065913371</c:v>
                </c:pt>
                <c:pt idx="1">
                  <c:v>0.325017325017325</c:v>
                </c:pt>
                <c:pt idx="2">
                  <c:v>0.40184049079754602</c:v>
                </c:pt>
                <c:pt idx="3">
                  <c:v>0.39751552795031053</c:v>
                </c:pt>
                <c:pt idx="4">
                  <c:v>0.37303893085415457</c:v>
                </c:pt>
                <c:pt idx="5">
                  <c:v>0.2762404580152672</c:v>
                </c:pt>
                <c:pt idx="6">
                  <c:v>0.35227272727272729</c:v>
                </c:pt>
                <c:pt idx="7">
                  <c:v>0.33480176211453744</c:v>
                </c:pt>
              </c:numCache>
            </c:numRef>
          </c:val>
          <c:smooth val="0"/>
          <c:extLst>
            <c:ext xmlns:c16="http://schemas.microsoft.com/office/drawing/2014/chart" uri="{C3380CC4-5D6E-409C-BE32-E72D297353CC}">
              <c16:uniqueId val="{00000000-4280-4D58-9584-699889519325}"/>
            </c:ext>
          </c:extLst>
        </c:ser>
        <c:ser>
          <c:idx val="1"/>
          <c:order val="1"/>
          <c:tx>
            <c:strRef>
              <c:f>'[2]Data for E1'!$A$9</c:f>
              <c:strCache>
                <c:ptCount val="1"/>
                <c:pt idx="0">
                  <c:v>Average lag ratio</c:v>
                </c:pt>
              </c:strCache>
            </c:strRef>
          </c:tx>
          <c:spPr>
            <a:ln>
              <a:solidFill>
                <a:srgbClr val="78278B"/>
              </a:solidFill>
            </a:ln>
          </c:spPr>
          <c:marker>
            <c:symbol val="none"/>
          </c:marker>
          <c:val>
            <c:numRef>
              <c:f>'[2]Data for E1'!$B$9:$I$9</c:f>
              <c:numCache>
                <c:formatCode>General</c:formatCode>
                <c:ptCount val="8"/>
                <c:pt idx="0">
                  <c:v>0.34549109107665066</c:v>
                </c:pt>
                <c:pt idx="1">
                  <c:v>0.34549109107665066</c:v>
                </c:pt>
                <c:pt idx="2">
                  <c:v>0.34549109107665066</c:v>
                </c:pt>
                <c:pt idx="3">
                  <c:v>0.34549109107665066</c:v>
                </c:pt>
                <c:pt idx="4">
                  <c:v>0.34549109107665066</c:v>
                </c:pt>
                <c:pt idx="5">
                  <c:v>0.34549109107665066</c:v>
                </c:pt>
                <c:pt idx="6">
                  <c:v>0.34549109107665066</c:v>
                </c:pt>
                <c:pt idx="7">
                  <c:v>0.34549109107665066</c:v>
                </c:pt>
              </c:numCache>
            </c:numRef>
          </c:val>
          <c:smooth val="0"/>
          <c:extLst>
            <c:ext xmlns:c16="http://schemas.microsoft.com/office/drawing/2014/chart" uri="{C3380CC4-5D6E-409C-BE32-E72D297353CC}">
              <c16:uniqueId val="{00000001-4280-4D58-9584-699889519325}"/>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E1'!$B$12:$I$12</c:f>
              <c:numCache>
                <c:formatCode>General</c:formatCode>
                <c:ptCount val="8"/>
                <c:pt idx="0">
                  <c:v>9.3358999037536097E-2</c:v>
                </c:pt>
                <c:pt idx="1">
                  <c:v>0.1171259842519685</c:v>
                </c:pt>
                <c:pt idx="2">
                  <c:v>0.11405622489959839</c:v>
                </c:pt>
                <c:pt idx="3">
                  <c:v>0.11817279046673287</c:v>
                </c:pt>
                <c:pt idx="4">
                  <c:v>0.10975609756097561</c:v>
                </c:pt>
                <c:pt idx="5">
                  <c:v>0.13922859830667922</c:v>
                </c:pt>
                <c:pt idx="6">
                  <c:v>0.15368852459016394</c:v>
                </c:pt>
                <c:pt idx="7">
                  <c:v>0.1767337807606264</c:v>
                </c:pt>
              </c:numCache>
            </c:numRef>
          </c:val>
          <c:smooth val="0"/>
          <c:extLst>
            <c:ext xmlns:c16="http://schemas.microsoft.com/office/drawing/2014/chart" uri="{C3380CC4-5D6E-409C-BE32-E72D297353CC}">
              <c16:uniqueId val="{00000000-1D30-49FB-8851-8C0BB7E517D0}"/>
            </c:ext>
          </c:extLst>
        </c:ser>
        <c:ser>
          <c:idx val="1"/>
          <c:order val="1"/>
          <c:tx>
            <c:strRef>
              <c:f>'[2]Data for E1'!$A$13</c:f>
              <c:strCache>
                <c:ptCount val="1"/>
                <c:pt idx="0">
                  <c:v>Average lag ratio</c:v>
                </c:pt>
              </c:strCache>
            </c:strRef>
          </c:tx>
          <c:spPr>
            <a:ln>
              <a:solidFill>
                <a:srgbClr val="78278B"/>
              </a:solidFill>
            </a:ln>
          </c:spPr>
          <c:marker>
            <c:symbol val="none"/>
          </c:marker>
          <c:val>
            <c:numRef>
              <c:f>'[2]Data for E1'!$B$13:$I$13</c:f>
              <c:numCache>
                <c:formatCode>General</c:formatCode>
                <c:ptCount val="8"/>
                <c:pt idx="0">
                  <c:v>0.12776512498428511</c:v>
                </c:pt>
                <c:pt idx="1">
                  <c:v>0.12776512498428511</c:v>
                </c:pt>
                <c:pt idx="2">
                  <c:v>0.12776512498428511</c:v>
                </c:pt>
                <c:pt idx="3">
                  <c:v>0.12776512498428511</c:v>
                </c:pt>
                <c:pt idx="4">
                  <c:v>0.12776512498428511</c:v>
                </c:pt>
                <c:pt idx="5">
                  <c:v>0.12776512498428511</c:v>
                </c:pt>
                <c:pt idx="6">
                  <c:v>0.12776512498428511</c:v>
                </c:pt>
                <c:pt idx="7">
                  <c:v>0.12776512498428511</c:v>
                </c:pt>
              </c:numCache>
            </c:numRef>
          </c:val>
          <c:smooth val="0"/>
          <c:extLst>
            <c:ext xmlns:c16="http://schemas.microsoft.com/office/drawing/2014/chart" uri="{C3380CC4-5D6E-409C-BE32-E72D297353CC}">
              <c16:uniqueId val="{00000001-1D30-49FB-8851-8C0BB7E517D0}"/>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E1'!$B$16:$I$16</c:f>
              <c:numCache>
                <c:formatCode>General</c:formatCode>
                <c:ptCount val="8"/>
                <c:pt idx="0">
                  <c:v>0.33251833740831294</c:v>
                </c:pt>
                <c:pt idx="1">
                  <c:v>0.4</c:v>
                </c:pt>
                <c:pt idx="2">
                  <c:v>0.41666666666666669</c:v>
                </c:pt>
                <c:pt idx="3">
                  <c:v>0.45945945945945948</c:v>
                </c:pt>
                <c:pt idx="4">
                  <c:v>0.37743190661478598</c:v>
                </c:pt>
                <c:pt idx="5">
                  <c:v>0.39686098654708518</c:v>
                </c:pt>
                <c:pt idx="6">
                  <c:v>0.42191780821917807</c:v>
                </c:pt>
                <c:pt idx="7">
                  <c:v>0.38983050847457629</c:v>
                </c:pt>
              </c:numCache>
            </c:numRef>
          </c:val>
          <c:smooth val="0"/>
          <c:extLst>
            <c:ext xmlns:c16="http://schemas.microsoft.com/office/drawing/2014/chart" uri="{C3380CC4-5D6E-409C-BE32-E72D297353CC}">
              <c16:uniqueId val="{00000000-1629-4D66-BC66-119A2AE1EB83}"/>
            </c:ext>
          </c:extLst>
        </c:ser>
        <c:ser>
          <c:idx val="1"/>
          <c:order val="1"/>
          <c:tx>
            <c:strRef>
              <c:f>'[2]Data for E1'!$A$17</c:f>
              <c:strCache>
                <c:ptCount val="1"/>
                <c:pt idx="0">
                  <c:v>Average lag ratio</c:v>
                </c:pt>
              </c:strCache>
            </c:strRef>
          </c:tx>
          <c:spPr>
            <a:ln>
              <a:solidFill>
                <a:srgbClr val="78278B"/>
              </a:solidFill>
            </a:ln>
          </c:spPr>
          <c:marker>
            <c:symbol val="none"/>
          </c:marker>
          <c:val>
            <c:numRef>
              <c:f>'[2]Data for E1'!$B$17:$I$17</c:f>
              <c:numCache>
                <c:formatCode>General</c:formatCode>
                <c:ptCount val="8"/>
                <c:pt idx="0">
                  <c:v>0.39933570917375805</c:v>
                </c:pt>
                <c:pt idx="1">
                  <c:v>0.39933570917375805</c:v>
                </c:pt>
                <c:pt idx="2">
                  <c:v>0.39933570917375805</c:v>
                </c:pt>
                <c:pt idx="3">
                  <c:v>0.39933570917375805</c:v>
                </c:pt>
                <c:pt idx="4">
                  <c:v>0.39933570917375805</c:v>
                </c:pt>
                <c:pt idx="5">
                  <c:v>0.39933570917375805</c:v>
                </c:pt>
                <c:pt idx="6">
                  <c:v>0.39933570917375805</c:v>
                </c:pt>
                <c:pt idx="7">
                  <c:v>0.39933570917375805</c:v>
                </c:pt>
              </c:numCache>
            </c:numRef>
          </c:val>
          <c:smooth val="0"/>
          <c:extLst>
            <c:ext xmlns:c16="http://schemas.microsoft.com/office/drawing/2014/chart" uri="{C3380CC4-5D6E-409C-BE32-E72D297353CC}">
              <c16:uniqueId val="{00000001-1629-4D66-BC66-119A2AE1EB83}"/>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E1'!$B$20:$I$20</c:f>
              <c:numCache>
                <c:formatCode>General</c:formatCode>
                <c:ptCount val="8"/>
                <c:pt idx="0">
                  <c:v>0.83085501858736055</c:v>
                </c:pt>
                <c:pt idx="1">
                  <c:v>0.73577981651376145</c:v>
                </c:pt>
                <c:pt idx="2">
                  <c:v>0.78385416666666663</c:v>
                </c:pt>
                <c:pt idx="3">
                  <c:v>0.68978102189781021</c:v>
                </c:pt>
                <c:pt idx="4">
                  <c:v>0.76923076923076927</c:v>
                </c:pt>
                <c:pt idx="5">
                  <c:v>0.81105990783410142</c:v>
                </c:pt>
                <c:pt idx="6">
                  <c:v>0.78026905829596416</c:v>
                </c:pt>
                <c:pt idx="7">
                  <c:v>0.83185840707964598</c:v>
                </c:pt>
              </c:numCache>
            </c:numRef>
          </c:val>
          <c:smooth val="0"/>
          <c:extLst>
            <c:ext xmlns:c16="http://schemas.microsoft.com/office/drawing/2014/chart" uri="{C3380CC4-5D6E-409C-BE32-E72D297353CC}">
              <c16:uniqueId val="{00000000-D71E-497E-8484-180C54CD517E}"/>
            </c:ext>
          </c:extLst>
        </c:ser>
        <c:ser>
          <c:idx val="1"/>
          <c:order val="1"/>
          <c:tx>
            <c:strRef>
              <c:f>'[2]Data for E1'!$A$21</c:f>
              <c:strCache>
                <c:ptCount val="1"/>
                <c:pt idx="0">
                  <c:v>Average lag ratio</c:v>
                </c:pt>
              </c:strCache>
            </c:strRef>
          </c:tx>
          <c:spPr>
            <a:ln>
              <a:solidFill>
                <a:srgbClr val="78278B"/>
              </a:solidFill>
            </a:ln>
          </c:spPr>
          <c:marker>
            <c:symbol val="none"/>
          </c:marker>
          <c:val>
            <c:numRef>
              <c:f>'[2]Data for E1'!$B$21:$I$21</c:f>
              <c:numCache>
                <c:formatCode>General</c:formatCode>
                <c:ptCount val="8"/>
                <c:pt idx="0">
                  <c:v>0.77908602076325995</c:v>
                </c:pt>
                <c:pt idx="1">
                  <c:v>0.77908602076325995</c:v>
                </c:pt>
                <c:pt idx="2">
                  <c:v>0.77908602076325995</c:v>
                </c:pt>
                <c:pt idx="3">
                  <c:v>0.77908602076325995</c:v>
                </c:pt>
                <c:pt idx="4">
                  <c:v>0.77908602076325995</c:v>
                </c:pt>
                <c:pt idx="5">
                  <c:v>0.77908602076325995</c:v>
                </c:pt>
                <c:pt idx="6">
                  <c:v>0.77908602076325995</c:v>
                </c:pt>
                <c:pt idx="7">
                  <c:v>0.77908602076325995</c:v>
                </c:pt>
              </c:numCache>
            </c:numRef>
          </c:val>
          <c:smooth val="0"/>
          <c:extLst>
            <c:ext xmlns:c16="http://schemas.microsoft.com/office/drawing/2014/chart" uri="{C3380CC4-5D6E-409C-BE32-E72D297353CC}">
              <c16:uniqueId val="{00000001-D71E-497E-8484-180C54CD517E}"/>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E1'!$B$24:$I$24</c:f>
              <c:numCache>
                <c:formatCode>General</c:formatCode>
                <c:ptCount val="8"/>
                <c:pt idx="0">
                  <c:v>0.51758793969849248</c:v>
                </c:pt>
                <c:pt idx="1">
                  <c:v>0.5478723404255319</c:v>
                </c:pt>
                <c:pt idx="2">
                  <c:v>0.62589928057553956</c:v>
                </c:pt>
                <c:pt idx="3">
                  <c:v>0.79470198675496684</c:v>
                </c:pt>
                <c:pt idx="4">
                  <c:v>0.65463917525773196</c:v>
                </c:pt>
                <c:pt idx="5">
                  <c:v>0.82159624413145538</c:v>
                </c:pt>
                <c:pt idx="6">
                  <c:v>0.70481927710843373</c:v>
                </c:pt>
                <c:pt idx="7">
                  <c:v>0.76271186440677963</c:v>
                </c:pt>
              </c:numCache>
            </c:numRef>
          </c:val>
          <c:smooth val="0"/>
          <c:extLst>
            <c:ext xmlns:c16="http://schemas.microsoft.com/office/drawing/2014/chart" uri="{C3380CC4-5D6E-409C-BE32-E72D297353CC}">
              <c16:uniqueId val="{00000000-E5BD-49C2-847E-9F828CF2DF20}"/>
            </c:ext>
          </c:extLst>
        </c:ser>
        <c:ser>
          <c:idx val="1"/>
          <c:order val="1"/>
          <c:tx>
            <c:strRef>
              <c:f>'[2]Data for E1'!$A$25</c:f>
              <c:strCache>
                <c:ptCount val="1"/>
                <c:pt idx="0">
                  <c:v>Average lag ratio</c:v>
                </c:pt>
              </c:strCache>
            </c:strRef>
          </c:tx>
          <c:spPr>
            <a:ln>
              <a:solidFill>
                <a:srgbClr val="78278B"/>
              </a:solidFill>
            </a:ln>
          </c:spPr>
          <c:marker>
            <c:symbol val="none"/>
          </c:marker>
          <c:val>
            <c:numRef>
              <c:f>'[2]Data for E1'!$B$25:$I$25</c:f>
              <c:numCache>
                <c:formatCode>General</c:formatCode>
                <c:ptCount val="8"/>
                <c:pt idx="0">
                  <c:v>0.67872851354486641</c:v>
                </c:pt>
                <c:pt idx="1">
                  <c:v>0.67872851354486641</c:v>
                </c:pt>
                <c:pt idx="2">
                  <c:v>0.67872851354486641</c:v>
                </c:pt>
                <c:pt idx="3">
                  <c:v>0.67872851354486641</c:v>
                </c:pt>
                <c:pt idx="4">
                  <c:v>0.67872851354486641</c:v>
                </c:pt>
                <c:pt idx="5">
                  <c:v>0.67872851354486641</c:v>
                </c:pt>
                <c:pt idx="6">
                  <c:v>0.67872851354486641</c:v>
                </c:pt>
                <c:pt idx="7">
                  <c:v>0.67872851354486641</c:v>
                </c:pt>
              </c:numCache>
            </c:numRef>
          </c:val>
          <c:smooth val="0"/>
          <c:extLst>
            <c:ext xmlns:c16="http://schemas.microsoft.com/office/drawing/2014/chart" uri="{C3380CC4-5D6E-409C-BE32-E72D297353CC}">
              <c16:uniqueId val="{00000001-E5BD-49C2-847E-9F828CF2DF20}"/>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'[2]Data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'[2]Data for E1'!$B$28:$I$28</c:f>
              <c:numCache>
                <c:formatCode>General</c:formatCode>
                <c:ptCount val="8"/>
                <c:pt idx="0">
                  <c:v>0.83425414364640882</c:v>
                </c:pt>
                <c:pt idx="1">
                  <c:v>0.88271604938271608</c:v>
                </c:pt>
                <c:pt idx="2">
                  <c:v>0.9135802469135802</c:v>
                </c:pt>
                <c:pt idx="3">
                  <c:v>0.8571428571428571</c:v>
                </c:pt>
                <c:pt idx="4">
                  <c:v>0.79716981132075471</c:v>
                </c:pt>
                <c:pt idx="5">
                  <c:v>0.74675324675324672</c:v>
                </c:pt>
                <c:pt idx="6">
                  <c:v>0.81176470588235294</c:v>
                </c:pt>
                <c:pt idx="7">
                  <c:v>0.8666666666666667</c:v>
                </c:pt>
              </c:numCache>
            </c:numRef>
          </c:val>
          <c:smooth val="0"/>
          <c:extLst>
            <c:ext xmlns:c16="http://schemas.microsoft.com/office/drawing/2014/chart" uri="{C3380CC4-5D6E-409C-BE32-E72D297353CC}">
              <c16:uniqueId val="{00000000-1A28-48D3-B54E-DA7892FD2FF8}"/>
            </c:ext>
          </c:extLst>
        </c:ser>
        <c:ser>
          <c:idx val="1"/>
          <c:order val="1"/>
          <c:tx>
            <c:strRef>
              <c:f>'[2]Data for E1'!$A$29</c:f>
              <c:strCache>
                <c:ptCount val="1"/>
                <c:pt idx="0">
                  <c:v>Average lag ratio</c:v>
                </c:pt>
              </c:strCache>
            </c:strRef>
          </c:tx>
          <c:spPr>
            <a:ln>
              <a:solidFill>
                <a:srgbClr val="78278B"/>
              </a:solidFill>
            </a:ln>
          </c:spPr>
          <c:marker>
            <c:symbol val="none"/>
          </c:marker>
          <c:val>
            <c:numRef>
              <c:f>'[2]Data for E1'!$B$29:$I$29</c:f>
              <c:numCache>
                <c:formatCode>General</c:formatCode>
                <c:ptCount val="8"/>
                <c:pt idx="0">
                  <c:v>0.83875596596357282</c:v>
                </c:pt>
                <c:pt idx="1">
                  <c:v>0.83875596596357282</c:v>
                </c:pt>
                <c:pt idx="2">
                  <c:v>0.83875596596357282</c:v>
                </c:pt>
                <c:pt idx="3">
                  <c:v>0.83875596596357282</c:v>
                </c:pt>
                <c:pt idx="4">
                  <c:v>0.83875596596357282</c:v>
                </c:pt>
                <c:pt idx="5">
                  <c:v>0.83875596596357282</c:v>
                </c:pt>
                <c:pt idx="6">
                  <c:v>0.83875596596357282</c:v>
                </c:pt>
                <c:pt idx="7">
                  <c:v>0.83875596596357282</c:v>
                </c:pt>
              </c:numCache>
            </c:numRef>
          </c:val>
          <c:smooth val="0"/>
          <c:extLst>
            <c:ext xmlns:c16="http://schemas.microsoft.com/office/drawing/2014/chart" uri="{C3380CC4-5D6E-409C-BE32-E72D297353CC}">
              <c16:uniqueId val="{00000001-1A28-48D3-B54E-DA7892FD2FF8}"/>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231913</xdr:colOff>
      <xdr:row>67</xdr:row>
      <xdr:rowOff>142875</xdr:rowOff>
    </xdr:from>
    <xdr:to>
      <xdr:col>22</xdr:col>
      <xdr:colOff>828</xdr:colOff>
      <xdr:row>84</xdr:row>
      <xdr:rowOff>0</xdr:rowOff>
    </xdr:to>
    <xdr:graphicFrame macro="">
      <xdr:nvGraphicFramePr>
        <xdr:cNvPr id="2" name="Chart 1">
          <a:extLst>
            <a:ext uri="{FF2B5EF4-FFF2-40B4-BE49-F238E27FC236}">
              <a16:creationId xmlns:a16="http://schemas.microsoft.com/office/drawing/2014/main" id="{63CB8B55-C997-4E1F-8C96-F0B9B6862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235322</xdr:colOff>
      <xdr:row>88</xdr:row>
      <xdr:rowOff>11206</xdr:rowOff>
    </xdr:from>
    <xdr:to>
      <xdr:col>22</xdr:col>
      <xdr:colOff>0</xdr:colOff>
      <xdr:row>104</xdr:row>
      <xdr:rowOff>0</xdr:rowOff>
    </xdr:to>
    <xdr:graphicFrame macro="">
      <xdr:nvGraphicFramePr>
        <xdr:cNvPr id="3" name="Chart 2">
          <a:extLst>
            <a:ext uri="{FF2B5EF4-FFF2-40B4-BE49-F238E27FC236}">
              <a16:creationId xmlns:a16="http://schemas.microsoft.com/office/drawing/2014/main" id="{389FDDD5-7E61-4BED-97EB-C7BFF1E55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22412</xdr:colOff>
      <xdr:row>1</xdr:row>
      <xdr:rowOff>11206</xdr:rowOff>
    </xdr:from>
    <xdr:to>
      <xdr:col>5</xdr:col>
      <xdr:colOff>284012</xdr:colOff>
      <xdr:row>3</xdr:row>
      <xdr:rowOff>170205</xdr:rowOff>
    </xdr:to>
    <xdr:pic>
      <xdr:nvPicPr>
        <xdr:cNvPr id="4" name="Picture 3">
          <a:extLst>
            <a:ext uri="{FF2B5EF4-FFF2-40B4-BE49-F238E27FC236}">
              <a16:creationId xmlns:a16="http://schemas.microsoft.com/office/drawing/2014/main" id="{0FA6A928-33C2-482C-87F8-0EE9923CD7D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18" y="201706"/>
          <a:ext cx="2682070" cy="5399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CCA95EE-F401-423D-9201-52A59E370EA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A3E0FED-9C40-4471-8488-D94FFBB88B3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FCA531E-1B29-448C-82DC-D96750ECB3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8593A2B-D7A6-4D76-9753-ECC4CA59AB9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B28CAA0-190C-4EAF-8860-98279A4C603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C0BA84A-ABE3-4BE9-8264-358C2C3352E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AAEB136-EC39-41B5-A182-1ADA89027B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1E4EEA47-867F-4501-AE41-F24CA51C54E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5E17207-F7E1-49C7-B346-8FEEAEA2A4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CEBD829D-A6E9-4895-BDAF-D524613E3FF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1C678A87-9413-4741-92D8-EF6242179C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FE7CD765-F383-44F9-805C-FB6FCFBB2E8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837FE3E-527E-4A28-B38B-2342CDC95A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3B01163-D3EE-4522-915D-381548AB765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Working\triangles_ratios115.xlsx" TargetMode="External"/><Relationship Id="rId1" Type="http://schemas.openxmlformats.org/officeDocument/2006/relationships/externalLinkPath" Target="file:///O:\temporary_storage\internal_collection\Apprenticeship%20collection\The_Quarterly\Working\triangles_ratios11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rianrathod\Desktop\Info%20sent%20to%20the%20states_Working%20File_Template.xlsm" TargetMode="External"/><Relationship Id="rId1" Type="http://schemas.openxmlformats.org/officeDocument/2006/relationships/externalLinkPath" Target="file:///C:\Users\brianrathod\Desktop\Info%20sent%20to%20the%20states_Working%20File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W"/>
      <sheetName val="Vic."/>
      <sheetName val="Qld"/>
      <sheetName val="SA"/>
      <sheetName val="WA"/>
      <sheetName val="ACT"/>
      <sheetName val="NT"/>
      <sheetName val="Tas."/>
    </sheetNames>
    <sheetDataSet>
      <sheetData sheetId="0"/>
      <sheetData sheetId="1">
        <row r="113">
          <cell r="AZ113">
            <v>1</v>
          </cell>
          <cell r="BA113">
            <v>2</v>
          </cell>
          <cell r="BB113">
            <v>3</v>
          </cell>
          <cell r="BC113">
            <v>4</v>
          </cell>
          <cell r="BD113">
            <v>5</v>
          </cell>
          <cell r="BE113">
            <v>6</v>
          </cell>
          <cell r="BF113">
            <v>7</v>
          </cell>
          <cell r="BG113">
            <v>8</v>
          </cell>
          <cell r="BH113">
            <v>9</v>
          </cell>
          <cell r="BI113">
            <v>10</v>
          </cell>
        </row>
        <row r="114">
          <cell r="AY114" t="str">
            <v>k=1 Lag factors</v>
          </cell>
          <cell r="AZ114">
            <v>1.2170298809</v>
          </cell>
          <cell r="BA114">
            <v>1.2098709531</v>
          </cell>
          <cell r="BB114">
            <v>1.1996277338000001</v>
          </cell>
          <cell r="BC114">
            <v>1.3667754214000001</v>
          </cell>
          <cell r="BD114">
            <v>1.4662905501000001</v>
          </cell>
          <cell r="BE114">
            <v>1.4172786177000001</v>
          </cell>
          <cell r="BF114">
            <v>1.3167168028</v>
          </cell>
          <cell r="BG114">
            <v>1.5413854352</v>
          </cell>
          <cell r="BH114">
            <v>1.4978826376000001</v>
          </cell>
          <cell r="BI114">
            <v>1.3821310702</v>
          </cell>
        </row>
        <row r="115">
          <cell r="AY115" t="str">
            <v>Average lag ratio</v>
          </cell>
          <cell r="AZ115">
            <v>1.3418719243750001</v>
          </cell>
          <cell r="BA115">
            <v>1.3418719243750001</v>
          </cell>
          <cell r="BB115">
            <v>1.3418719243750001</v>
          </cell>
          <cell r="BC115">
            <v>1.3418719243750001</v>
          </cell>
          <cell r="BD115">
            <v>1.3418719243750001</v>
          </cell>
          <cell r="BE115">
            <v>1.3418719243750001</v>
          </cell>
          <cell r="BF115">
            <v>1.3418719243750001</v>
          </cell>
          <cell r="BG115">
            <v>1.3418719243750001</v>
          </cell>
          <cell r="BH115"/>
          <cell r="BI115"/>
        </row>
      </sheetData>
      <sheetData sheetId="2"/>
      <sheetData sheetId="3"/>
      <sheetData sheetId="4"/>
      <sheetData sheetId="5"/>
      <sheetData sheetId="6">
        <row r="123">
          <cell r="BA123">
            <v>1</v>
          </cell>
          <cell r="BB123">
            <v>2</v>
          </cell>
          <cell r="BC123">
            <v>3</v>
          </cell>
          <cell r="BD123">
            <v>4</v>
          </cell>
          <cell r="BE123">
            <v>5</v>
          </cell>
          <cell r="BF123">
            <v>6</v>
          </cell>
          <cell r="BG123">
            <v>7</v>
          </cell>
          <cell r="BH123">
            <v>8</v>
          </cell>
          <cell r="BI123">
            <v>9</v>
          </cell>
          <cell r="BJ123">
            <v>10</v>
          </cell>
        </row>
        <row r="124">
          <cell r="AZ124" t="str">
            <v>k=1 Lag factors</v>
          </cell>
          <cell r="BA124">
            <v>1.1689497716999999</v>
          </cell>
          <cell r="BB124">
            <v>1.1604938272</v>
          </cell>
          <cell r="BC124">
            <v>1.2425249169000001</v>
          </cell>
          <cell r="BD124">
            <v>1.3439153439</v>
          </cell>
          <cell r="BE124">
            <v>1.6229508197</v>
          </cell>
          <cell r="BF124">
            <v>1.275862069</v>
          </cell>
          <cell r="BG124">
            <v>1.2954545454999999</v>
          </cell>
          <cell r="BH124">
            <v>1.4076086957</v>
          </cell>
          <cell r="BI124">
            <v>1.3176470588</v>
          </cell>
          <cell r="BJ124">
            <v>1.3463414633999999</v>
          </cell>
        </row>
        <row r="125">
          <cell r="AZ125" t="str">
            <v>Average lag ratio</v>
          </cell>
          <cell r="BA125">
            <v>1.3147199987</v>
          </cell>
          <cell r="BB125">
            <v>1.3147199987</v>
          </cell>
          <cell r="BC125">
            <v>1.3147199987</v>
          </cell>
          <cell r="BD125">
            <v>1.3147199987</v>
          </cell>
          <cell r="BE125">
            <v>1.3147199987</v>
          </cell>
          <cell r="BF125">
            <v>1.3147199987</v>
          </cell>
          <cell r="BG125">
            <v>1.3147199987</v>
          </cell>
          <cell r="BH125">
            <v>1.3147199987</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115</v>
          </cell>
        </row>
      </sheetData>
      <sheetData sheetId="29"/>
      <sheetData sheetId="30"/>
      <sheetData sheetId="31">
        <row r="4">
          <cell r="A4" t="str">
            <v>Lag ratios</v>
          </cell>
          <cell r="B4">
            <v>0.31102661596958175</v>
          </cell>
          <cell r="C4">
            <v>0.29175365344467641</v>
          </cell>
          <cell r="D4">
            <v>0.29586129753914991</v>
          </cell>
          <cell r="E4">
            <v>0.23847019122609675</v>
          </cell>
          <cell r="F4">
            <v>0.31788079470198677</v>
          </cell>
          <cell r="G4">
            <v>0.26666666666666666</v>
          </cell>
          <cell r="H4">
            <v>0.2857142857142857</v>
          </cell>
          <cell r="I4">
            <v>0.2344168260038241</v>
          </cell>
        </row>
        <row r="5">
          <cell r="A5" t="str">
            <v>Average lag ratio</v>
          </cell>
          <cell r="B5">
            <v>0.28022379140828346</v>
          </cell>
          <cell r="C5">
            <v>0.28022379140828346</v>
          </cell>
          <cell r="D5">
            <v>0.28022379140828346</v>
          </cell>
          <cell r="E5">
            <v>0.28022379140828346</v>
          </cell>
          <cell r="F5">
            <v>0.28022379140828346</v>
          </cell>
          <cell r="G5">
            <v>0.28022379140828346</v>
          </cell>
          <cell r="H5">
            <v>0.28022379140828346</v>
          </cell>
          <cell r="I5">
            <v>0.28022379140828346</v>
          </cell>
        </row>
        <row r="8">
          <cell r="A8" t="str">
            <v>Lag ratios</v>
          </cell>
          <cell r="B8">
            <v>0.3032015065913371</v>
          </cell>
          <cell r="C8">
            <v>0.325017325017325</v>
          </cell>
          <cell r="D8">
            <v>0.40184049079754602</v>
          </cell>
          <cell r="E8">
            <v>0.39751552795031053</v>
          </cell>
          <cell r="F8">
            <v>0.37303893085415457</v>
          </cell>
          <cell r="G8">
            <v>0.2762404580152672</v>
          </cell>
          <cell r="H8">
            <v>0.35227272727272729</v>
          </cell>
          <cell r="I8">
            <v>0.33480176211453744</v>
          </cell>
        </row>
        <row r="9">
          <cell r="A9" t="str">
            <v>Average lag ratio</v>
          </cell>
          <cell r="B9">
            <v>0.34549109107665066</v>
          </cell>
          <cell r="C9">
            <v>0.34549109107665066</v>
          </cell>
          <cell r="D9">
            <v>0.34549109107665066</v>
          </cell>
          <cell r="E9">
            <v>0.34549109107665066</v>
          </cell>
          <cell r="F9">
            <v>0.34549109107665066</v>
          </cell>
          <cell r="G9">
            <v>0.34549109107665066</v>
          </cell>
          <cell r="H9">
            <v>0.34549109107665066</v>
          </cell>
          <cell r="I9">
            <v>0.34549109107665066</v>
          </cell>
        </row>
        <row r="12">
          <cell r="A12" t="str">
            <v>Lag ratios</v>
          </cell>
          <cell r="B12">
            <v>9.3358999037536097E-2</v>
          </cell>
          <cell r="C12">
            <v>0.1171259842519685</v>
          </cell>
          <cell r="D12">
            <v>0.11405622489959839</v>
          </cell>
          <cell r="E12">
            <v>0.11817279046673287</v>
          </cell>
          <cell r="F12">
            <v>0.10975609756097561</v>
          </cell>
          <cell r="G12">
            <v>0.13922859830667922</v>
          </cell>
          <cell r="H12">
            <v>0.15368852459016394</v>
          </cell>
          <cell r="I12">
            <v>0.1767337807606264</v>
          </cell>
        </row>
        <row r="13">
          <cell r="A13" t="str">
            <v>Average lag ratio</v>
          </cell>
          <cell r="B13">
            <v>0.12776512498428511</v>
          </cell>
          <cell r="C13">
            <v>0.12776512498428511</v>
          </cell>
          <cell r="D13">
            <v>0.12776512498428511</v>
          </cell>
          <cell r="E13">
            <v>0.12776512498428511</v>
          </cell>
          <cell r="F13">
            <v>0.12776512498428511</v>
          </cell>
          <cell r="G13">
            <v>0.12776512498428511</v>
          </cell>
          <cell r="H13">
            <v>0.12776512498428511</v>
          </cell>
          <cell r="I13">
            <v>0.12776512498428511</v>
          </cell>
        </row>
        <row r="16">
          <cell r="A16" t="str">
            <v>Lag ratios</v>
          </cell>
          <cell r="B16">
            <v>0.33251833740831294</v>
          </cell>
          <cell r="C16">
            <v>0.4</v>
          </cell>
          <cell r="D16">
            <v>0.41666666666666669</v>
          </cell>
          <cell r="E16">
            <v>0.45945945945945948</v>
          </cell>
          <cell r="F16">
            <v>0.37743190661478598</v>
          </cell>
          <cell r="G16">
            <v>0.39686098654708518</v>
          </cell>
          <cell r="H16">
            <v>0.42191780821917807</v>
          </cell>
          <cell r="I16">
            <v>0.38983050847457629</v>
          </cell>
        </row>
        <row r="17">
          <cell r="A17" t="str">
            <v>Average lag ratio</v>
          </cell>
          <cell r="B17">
            <v>0.39933570917375805</v>
          </cell>
          <cell r="C17">
            <v>0.39933570917375805</v>
          </cell>
          <cell r="D17">
            <v>0.39933570917375805</v>
          </cell>
          <cell r="E17">
            <v>0.39933570917375805</v>
          </cell>
          <cell r="F17">
            <v>0.39933570917375805</v>
          </cell>
          <cell r="G17">
            <v>0.39933570917375805</v>
          </cell>
          <cell r="H17">
            <v>0.39933570917375805</v>
          </cell>
          <cell r="I17">
            <v>0.39933570917375805</v>
          </cell>
        </row>
        <row r="20">
          <cell r="A20" t="str">
            <v>Lag ratios</v>
          </cell>
          <cell r="B20">
            <v>0.83085501858736055</v>
          </cell>
          <cell r="C20">
            <v>0.73577981651376145</v>
          </cell>
          <cell r="D20">
            <v>0.78385416666666663</v>
          </cell>
          <cell r="E20">
            <v>0.68978102189781021</v>
          </cell>
          <cell r="F20">
            <v>0.76923076923076927</v>
          </cell>
          <cell r="G20">
            <v>0.81105990783410142</v>
          </cell>
          <cell r="H20">
            <v>0.78026905829596416</v>
          </cell>
          <cell r="I20">
            <v>0.83185840707964598</v>
          </cell>
        </row>
        <row r="21">
          <cell r="A21" t="str">
            <v>Average lag ratio</v>
          </cell>
          <cell r="B21">
            <v>0.77908602076325995</v>
          </cell>
          <cell r="C21">
            <v>0.77908602076325995</v>
          </cell>
          <cell r="D21">
            <v>0.77908602076325995</v>
          </cell>
          <cell r="E21">
            <v>0.77908602076325995</v>
          </cell>
          <cell r="F21">
            <v>0.77908602076325995</v>
          </cell>
          <cell r="G21">
            <v>0.77908602076325995</v>
          </cell>
          <cell r="H21">
            <v>0.77908602076325995</v>
          </cell>
          <cell r="I21">
            <v>0.77908602076325995</v>
          </cell>
        </row>
        <row r="24">
          <cell r="A24" t="str">
            <v>Lag ratios</v>
          </cell>
          <cell r="B24">
            <v>0.51758793969849248</v>
          </cell>
          <cell r="C24">
            <v>0.5478723404255319</v>
          </cell>
          <cell r="D24">
            <v>0.62589928057553956</v>
          </cell>
          <cell r="E24">
            <v>0.79470198675496684</v>
          </cell>
          <cell r="F24">
            <v>0.65463917525773196</v>
          </cell>
          <cell r="G24">
            <v>0.82159624413145538</v>
          </cell>
          <cell r="H24">
            <v>0.70481927710843373</v>
          </cell>
          <cell r="I24">
            <v>0.76271186440677963</v>
          </cell>
        </row>
        <row r="25">
          <cell r="A25" t="str">
            <v>Average lag ratio</v>
          </cell>
          <cell r="B25">
            <v>0.67872851354486641</v>
          </cell>
          <cell r="C25">
            <v>0.67872851354486641</v>
          </cell>
          <cell r="D25">
            <v>0.67872851354486641</v>
          </cell>
          <cell r="E25">
            <v>0.67872851354486641</v>
          </cell>
          <cell r="F25">
            <v>0.67872851354486641</v>
          </cell>
          <cell r="G25">
            <v>0.67872851354486641</v>
          </cell>
          <cell r="H25">
            <v>0.67872851354486641</v>
          </cell>
          <cell r="I25">
            <v>0.67872851354486641</v>
          </cell>
        </row>
        <row r="28">
          <cell r="A28" t="str">
            <v>Lag ratios</v>
          </cell>
          <cell r="B28">
            <v>0.83425414364640882</v>
          </cell>
          <cell r="C28">
            <v>0.88271604938271608</v>
          </cell>
          <cell r="D28">
            <v>0.9135802469135802</v>
          </cell>
          <cell r="E28">
            <v>0.8571428571428571</v>
          </cell>
          <cell r="F28">
            <v>0.79716981132075471</v>
          </cell>
          <cell r="G28">
            <v>0.74675324675324672</v>
          </cell>
          <cell r="H28">
            <v>0.81176470588235294</v>
          </cell>
          <cell r="I28">
            <v>0.8666666666666667</v>
          </cell>
        </row>
        <row r="29">
          <cell r="A29" t="str">
            <v>Average lag ratio</v>
          </cell>
          <cell r="B29">
            <v>0.83875596596357282</v>
          </cell>
          <cell r="C29">
            <v>0.83875596596357282</v>
          </cell>
          <cell r="D29">
            <v>0.83875596596357282</v>
          </cell>
          <cell r="E29">
            <v>0.83875596596357282</v>
          </cell>
          <cell r="F29">
            <v>0.83875596596357282</v>
          </cell>
          <cell r="G29">
            <v>0.83875596596357282</v>
          </cell>
          <cell r="H29">
            <v>0.83875596596357282</v>
          </cell>
          <cell r="I29">
            <v>0.83875596596357282</v>
          </cell>
        </row>
      </sheetData>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publications/publications/all-publications/estimation-of-apprentice-and-trainee-statistics" TargetMode="External"/><Relationship Id="rId1" Type="http://schemas.openxmlformats.org/officeDocument/2006/relationships/hyperlink" Target="https://www.ncver.edu.au/data/collection/apprentices-and-trainees-collection/apprentices-and-trainees-quarterl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63AC-80E1-4BAC-BC0F-59AB0D6E33E9}">
  <sheetPr codeName="Sheet39"/>
  <dimension ref="B1:V104"/>
  <sheetViews>
    <sheetView showGridLines="0" showRowColHeaders="0" tabSelected="1" zoomScale="85" zoomScaleNormal="85" workbookViewId="0">
      <selection activeCell="P45" sqref="P45"/>
    </sheetView>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42" t="s">
        <v>26</v>
      </c>
      <c r="C5" s="42"/>
      <c r="D5" s="42"/>
      <c r="E5" s="42"/>
      <c r="F5" s="42"/>
      <c r="G5" s="42"/>
      <c r="H5" s="42"/>
      <c r="I5" s="42"/>
      <c r="J5" s="42"/>
      <c r="K5" s="42"/>
      <c r="L5" s="42"/>
      <c r="M5" s="42"/>
      <c r="N5" s="42"/>
    </row>
    <row r="6" spans="2:14" s="3" customFormat="1" ht="14.25" x14ac:dyDescent="0.2"/>
    <row r="7" spans="2:14" x14ac:dyDescent="0.2">
      <c r="B7" s="37" t="s">
        <v>27</v>
      </c>
      <c r="C7" s="37"/>
      <c r="D7" s="37"/>
      <c r="E7" s="37"/>
      <c r="F7" s="37"/>
      <c r="G7" s="37"/>
      <c r="H7" s="37"/>
      <c r="I7" s="37"/>
      <c r="J7" s="37"/>
      <c r="K7" s="37"/>
      <c r="L7" s="37"/>
      <c r="M7" s="37"/>
      <c r="N7" s="37"/>
    </row>
    <row r="8" spans="2:14" x14ac:dyDescent="0.2">
      <c r="B8" s="37"/>
      <c r="C8" s="37"/>
      <c r="D8" s="37"/>
      <c r="E8" s="37"/>
      <c r="F8" s="37"/>
      <c r="G8" s="37"/>
      <c r="H8" s="37"/>
      <c r="I8" s="37"/>
      <c r="J8" s="37"/>
      <c r="K8" s="37"/>
      <c r="L8" s="37"/>
      <c r="M8" s="37"/>
      <c r="N8" s="37"/>
    </row>
    <row r="9" spans="2:14" ht="12.75" customHeight="1" x14ac:dyDescent="0.2">
      <c r="B9" s="43" t="s">
        <v>1</v>
      </c>
      <c r="C9" s="43"/>
      <c r="D9" s="43"/>
      <c r="E9" s="43"/>
      <c r="F9" s="43"/>
      <c r="G9" s="43"/>
      <c r="H9" s="43"/>
      <c r="I9" s="43"/>
      <c r="J9" s="43"/>
      <c r="K9" s="43"/>
      <c r="L9" s="43"/>
      <c r="M9" s="43"/>
      <c r="N9" s="43"/>
    </row>
    <row r="11" spans="2:14" ht="15.75" x14ac:dyDescent="0.25">
      <c r="B11" s="39" t="s">
        <v>2</v>
      </c>
      <c r="C11" s="39"/>
    </row>
    <row r="12" spans="2:14" ht="15.75" x14ac:dyDescent="0.25">
      <c r="B12" s="5"/>
    </row>
    <row r="13" spans="2:14" ht="15" customHeight="1" x14ac:dyDescent="0.2">
      <c r="B13" s="45" t="s">
        <v>3</v>
      </c>
      <c r="C13" s="45"/>
      <c r="D13" s="45"/>
      <c r="E13" s="45"/>
      <c r="F13" s="45"/>
      <c r="G13" s="45"/>
      <c r="H13" s="45"/>
      <c r="I13" s="45"/>
      <c r="J13" s="45"/>
      <c r="K13" s="45"/>
      <c r="L13" s="45"/>
      <c r="M13" s="45"/>
      <c r="N13" s="45"/>
    </row>
    <row r="14" spans="2:14" x14ac:dyDescent="0.2">
      <c r="B14" s="45"/>
      <c r="C14" s="45"/>
      <c r="D14" s="45"/>
      <c r="E14" s="45"/>
      <c r="F14" s="45"/>
      <c r="G14" s="45"/>
      <c r="H14" s="45"/>
      <c r="I14" s="45"/>
      <c r="J14" s="45"/>
      <c r="K14" s="45"/>
      <c r="L14" s="45"/>
      <c r="M14" s="45"/>
      <c r="N14" s="45"/>
    </row>
    <row r="15" spans="2:14" x14ac:dyDescent="0.2">
      <c r="B15" s="45"/>
      <c r="C15" s="45"/>
      <c r="D15" s="45"/>
      <c r="E15" s="45"/>
      <c r="F15" s="45"/>
      <c r="G15" s="45"/>
      <c r="H15" s="45"/>
      <c r="I15" s="45"/>
      <c r="J15" s="45"/>
      <c r="K15" s="45"/>
      <c r="L15" s="45"/>
      <c r="M15" s="45"/>
      <c r="N15" s="45"/>
    </row>
    <row r="16" spans="2:14" x14ac:dyDescent="0.2">
      <c r="B16" s="45"/>
      <c r="C16" s="45"/>
      <c r="D16" s="45"/>
      <c r="E16" s="45"/>
      <c r="F16" s="45"/>
      <c r="G16" s="45"/>
      <c r="H16" s="45"/>
      <c r="I16" s="45"/>
      <c r="J16" s="45"/>
      <c r="K16" s="45"/>
      <c r="L16" s="45"/>
      <c r="M16" s="45"/>
      <c r="N16" s="45"/>
    </row>
    <row r="17" spans="2:14" x14ac:dyDescent="0.2">
      <c r="B17" s="45"/>
      <c r="C17" s="45"/>
      <c r="D17" s="45"/>
      <c r="E17" s="45"/>
      <c r="F17" s="45"/>
      <c r="G17" s="45"/>
      <c r="H17" s="45"/>
      <c r="I17" s="45"/>
      <c r="J17" s="45"/>
      <c r="K17" s="45"/>
      <c r="L17" s="45"/>
      <c r="M17" s="45"/>
      <c r="N17" s="45"/>
    </row>
    <row r="18" spans="2:14" x14ac:dyDescent="0.2">
      <c r="B18" s="45"/>
      <c r="C18" s="45"/>
      <c r="D18" s="45"/>
      <c r="E18" s="45"/>
      <c r="F18" s="45"/>
      <c r="G18" s="45"/>
      <c r="H18" s="45"/>
      <c r="I18" s="45"/>
      <c r="J18" s="45"/>
      <c r="K18" s="45"/>
      <c r="L18" s="45"/>
      <c r="M18" s="45"/>
      <c r="N18" s="45"/>
    </row>
    <row r="19" spans="2:14" x14ac:dyDescent="0.2">
      <c r="B19" s="45"/>
      <c r="C19" s="45"/>
      <c r="D19" s="45"/>
      <c r="E19" s="45"/>
      <c r="F19" s="45"/>
      <c r="G19" s="45"/>
      <c r="H19" s="45"/>
      <c r="I19" s="45"/>
      <c r="J19" s="45"/>
      <c r="K19" s="45"/>
      <c r="L19" s="45"/>
      <c r="M19" s="45"/>
      <c r="N19" s="45"/>
    </row>
    <row r="20" spans="2:14" x14ac:dyDescent="0.2">
      <c r="B20" s="45"/>
      <c r="C20" s="45"/>
      <c r="D20" s="45"/>
      <c r="E20" s="45"/>
      <c r="F20" s="45"/>
      <c r="G20" s="45"/>
      <c r="H20" s="45"/>
      <c r="I20" s="45"/>
      <c r="J20" s="45"/>
      <c r="K20" s="45"/>
      <c r="L20" s="45"/>
      <c r="M20" s="45"/>
      <c r="N20" s="45"/>
    </row>
    <row r="21" spans="2:14" x14ac:dyDescent="0.2">
      <c r="B21" s="45"/>
      <c r="C21" s="45"/>
      <c r="D21" s="45"/>
      <c r="E21" s="45"/>
      <c r="F21" s="45"/>
      <c r="G21" s="45"/>
      <c r="H21" s="45"/>
      <c r="I21" s="45"/>
      <c r="J21" s="45"/>
      <c r="K21" s="45"/>
      <c r="L21" s="45"/>
      <c r="M21" s="45"/>
      <c r="N21" s="45"/>
    </row>
    <row r="22" spans="2:14" x14ac:dyDescent="0.2">
      <c r="B22" s="45"/>
      <c r="C22" s="45"/>
      <c r="D22" s="45"/>
      <c r="E22" s="45"/>
      <c r="F22" s="45"/>
      <c r="G22" s="45"/>
      <c r="H22" s="45"/>
      <c r="I22" s="45"/>
      <c r="J22" s="45"/>
      <c r="K22" s="45"/>
      <c r="L22" s="45"/>
      <c r="M22" s="45"/>
      <c r="N22" s="45"/>
    </row>
    <row r="23" spans="2:14" x14ac:dyDescent="0.2">
      <c r="B23" s="45"/>
      <c r="C23" s="45"/>
      <c r="D23" s="45"/>
      <c r="E23" s="45"/>
      <c r="F23" s="45"/>
      <c r="G23" s="45"/>
      <c r="H23" s="45"/>
      <c r="I23" s="45"/>
      <c r="J23" s="45"/>
      <c r="K23" s="45"/>
      <c r="L23" s="45"/>
      <c r="M23" s="45"/>
      <c r="N23" s="45"/>
    </row>
    <row r="24" spans="2:14" x14ac:dyDescent="0.2">
      <c r="B24" s="45"/>
      <c r="C24" s="45"/>
      <c r="D24" s="45"/>
      <c r="E24" s="45"/>
      <c r="F24" s="45"/>
      <c r="G24" s="45"/>
      <c r="H24" s="45"/>
      <c r="I24" s="45"/>
      <c r="J24" s="45"/>
      <c r="K24" s="45"/>
      <c r="L24" s="45"/>
      <c r="M24" s="45"/>
      <c r="N24" s="45"/>
    </row>
    <row r="25" spans="2:14" x14ac:dyDescent="0.2">
      <c r="B25" s="45"/>
      <c r="C25" s="45"/>
      <c r="D25" s="45"/>
      <c r="E25" s="45"/>
      <c r="F25" s="45"/>
      <c r="G25" s="45"/>
      <c r="H25" s="45"/>
      <c r="I25" s="45"/>
      <c r="J25" s="45"/>
      <c r="K25" s="45"/>
      <c r="L25" s="45"/>
      <c r="M25" s="45"/>
      <c r="N25" s="45"/>
    </row>
    <row r="26" spans="2:14" x14ac:dyDescent="0.2">
      <c r="B26" s="45"/>
      <c r="C26" s="45"/>
      <c r="D26" s="45"/>
      <c r="E26" s="45"/>
      <c r="F26" s="45"/>
      <c r="G26" s="45"/>
      <c r="H26" s="45"/>
      <c r="I26" s="45"/>
      <c r="J26" s="45"/>
      <c r="K26" s="45"/>
      <c r="L26" s="45"/>
      <c r="M26" s="45"/>
      <c r="N26" s="45"/>
    </row>
    <row r="27" spans="2:14" x14ac:dyDescent="0.2">
      <c r="B27" s="41" t="s">
        <v>4</v>
      </c>
      <c r="C27" s="41"/>
      <c r="D27" s="41"/>
      <c r="E27" s="41"/>
      <c r="F27" s="41"/>
      <c r="G27" s="41"/>
      <c r="H27" s="41"/>
      <c r="I27" s="41"/>
      <c r="J27" s="41"/>
      <c r="K27" s="41"/>
      <c r="L27" s="41"/>
      <c r="M27" s="41"/>
      <c r="N27" s="41"/>
    </row>
    <row r="29" spans="2:14" x14ac:dyDescent="0.2">
      <c r="B29" s="38" t="s">
        <v>28</v>
      </c>
      <c r="C29" s="38"/>
      <c r="D29" s="38"/>
      <c r="E29" s="38"/>
      <c r="F29" s="38"/>
      <c r="G29" s="38"/>
      <c r="H29" s="38"/>
      <c r="I29" s="38"/>
      <c r="J29" s="38"/>
      <c r="K29" s="38"/>
      <c r="L29" s="38"/>
      <c r="M29" s="38"/>
      <c r="N29" s="38"/>
    </row>
    <row r="31" spans="2:14" ht="15.75" x14ac:dyDescent="0.25">
      <c r="B31" s="39" t="s">
        <v>29</v>
      </c>
      <c r="C31" s="39"/>
      <c r="D31" s="39"/>
      <c r="E31" s="39"/>
      <c r="F31" s="39"/>
    </row>
    <row r="32" spans="2:14" ht="15.75" x14ac:dyDescent="0.25">
      <c r="B32" s="5"/>
    </row>
    <row r="33" spans="2:14" x14ac:dyDescent="0.2">
      <c r="B33" s="19" t="s">
        <v>5</v>
      </c>
      <c r="C33" s="19"/>
      <c r="D33" s="19"/>
      <c r="E33" s="19"/>
      <c r="F33" s="19"/>
      <c r="G33" s="19"/>
      <c r="H33" s="19"/>
      <c r="I33" s="19"/>
      <c r="J33" s="19"/>
      <c r="K33" s="19"/>
      <c r="L33" s="19"/>
      <c r="M33" s="19"/>
      <c r="N33" s="19"/>
    </row>
    <row r="34" spans="2:14" x14ac:dyDescent="0.2">
      <c r="B34" s="19"/>
      <c r="C34" s="19"/>
      <c r="D34" s="19"/>
      <c r="E34" s="19"/>
      <c r="F34" s="19"/>
      <c r="G34" s="19"/>
      <c r="H34" s="19"/>
      <c r="I34" s="19"/>
      <c r="J34" s="19"/>
      <c r="K34" s="19"/>
      <c r="L34" s="19"/>
      <c r="M34" s="19"/>
      <c r="N34" s="19"/>
    </row>
    <row r="35" spans="2:14" x14ac:dyDescent="0.2">
      <c r="B35" s="19"/>
      <c r="C35" s="19"/>
      <c r="D35" s="19"/>
      <c r="E35" s="19"/>
      <c r="F35" s="19"/>
      <c r="G35" s="19"/>
      <c r="H35" s="19"/>
      <c r="I35" s="19"/>
      <c r="J35" s="19"/>
      <c r="K35" s="19"/>
      <c r="L35" s="19"/>
      <c r="M35" s="19"/>
      <c r="N35" s="19"/>
    </row>
    <row r="36" spans="2:14" x14ac:dyDescent="0.2">
      <c r="B36" s="19"/>
      <c r="C36" s="19"/>
      <c r="D36" s="19"/>
      <c r="E36" s="19"/>
      <c r="F36" s="19"/>
      <c r="G36" s="19"/>
      <c r="H36" s="19"/>
      <c r="I36" s="19"/>
      <c r="J36" s="19"/>
      <c r="K36" s="19"/>
      <c r="L36" s="19"/>
      <c r="M36" s="19"/>
      <c r="N36" s="19"/>
    </row>
    <row r="37" spans="2:14" x14ac:dyDescent="0.2">
      <c r="B37" s="19"/>
      <c r="C37" s="19"/>
      <c r="D37" s="19"/>
      <c r="E37" s="19"/>
      <c r="F37" s="19"/>
      <c r="G37" s="19"/>
      <c r="H37" s="19"/>
      <c r="I37" s="19"/>
      <c r="J37" s="19"/>
      <c r="K37" s="19"/>
      <c r="L37" s="19"/>
      <c r="M37" s="19"/>
      <c r="N37" s="19"/>
    </row>
    <row r="38" spans="2:14" ht="33" customHeight="1" x14ac:dyDescent="0.2">
      <c r="B38" s="19"/>
      <c r="C38" s="19"/>
      <c r="D38" s="19"/>
      <c r="E38" s="19"/>
      <c r="F38" s="19"/>
      <c r="G38" s="19"/>
      <c r="H38" s="19"/>
      <c r="I38" s="19"/>
      <c r="J38" s="19"/>
      <c r="K38" s="19"/>
      <c r="L38" s="19"/>
      <c r="M38" s="19"/>
      <c r="N38" s="19"/>
    </row>
    <row r="39" spans="2:14" x14ac:dyDescent="0.2">
      <c r="B39" s="7"/>
      <c r="C39" s="7"/>
      <c r="D39" s="7"/>
      <c r="E39" s="7"/>
      <c r="F39" s="7"/>
      <c r="G39" s="7"/>
      <c r="H39" s="7"/>
      <c r="I39" s="7"/>
      <c r="J39" s="7"/>
      <c r="K39" s="7"/>
      <c r="L39" s="7"/>
      <c r="M39" s="7"/>
      <c r="N39" s="7"/>
    </row>
    <row r="40" spans="2:14" ht="12.75" customHeight="1" x14ac:dyDescent="0.2">
      <c r="B40" s="7"/>
      <c r="C40" s="40" t="s">
        <v>6</v>
      </c>
      <c r="D40" s="40"/>
      <c r="E40" s="40"/>
      <c r="F40" s="40" t="s">
        <v>7</v>
      </c>
      <c r="G40" s="40"/>
      <c r="H40" s="40"/>
      <c r="I40" s="40" t="s">
        <v>8</v>
      </c>
      <c r="J40" s="40"/>
      <c r="K40" s="40" t="s">
        <v>9</v>
      </c>
      <c r="L40" s="40"/>
      <c r="M40" s="40"/>
      <c r="N40" s="7"/>
    </row>
    <row r="41" spans="2:14" ht="12.75" customHeight="1" x14ac:dyDescent="0.2">
      <c r="B41" s="7"/>
      <c r="C41" s="31" t="s">
        <v>10</v>
      </c>
      <c r="D41" s="31"/>
      <c r="E41" s="31"/>
      <c r="F41" s="31" t="s">
        <v>11</v>
      </c>
      <c r="G41" s="31"/>
      <c r="H41" s="31"/>
      <c r="I41" s="32">
        <v>44896</v>
      </c>
      <c r="J41" s="31"/>
      <c r="K41" s="33">
        <v>0.1207</v>
      </c>
      <c r="L41" s="33"/>
      <c r="M41" s="33"/>
      <c r="N41" s="7"/>
    </row>
    <row r="42" spans="2:14" ht="12.75" customHeight="1" x14ac:dyDescent="0.2">
      <c r="B42" s="7"/>
      <c r="C42" s="31" t="s">
        <v>12</v>
      </c>
      <c r="D42" s="31"/>
      <c r="E42" s="31"/>
      <c r="F42" s="31" t="s">
        <v>11</v>
      </c>
      <c r="G42" s="31"/>
      <c r="H42" s="31"/>
      <c r="I42" s="32">
        <v>44896</v>
      </c>
      <c r="J42" s="31"/>
      <c r="K42" s="33">
        <v>0.10150000000000001</v>
      </c>
      <c r="L42" s="33"/>
      <c r="M42" s="33"/>
      <c r="N42" s="7"/>
    </row>
    <row r="43" spans="2:14" ht="12.75" customHeight="1" x14ac:dyDescent="0.2">
      <c r="B43" s="7"/>
      <c r="C43" s="34"/>
      <c r="D43" s="34"/>
      <c r="E43" s="34"/>
      <c r="F43" s="34"/>
      <c r="G43" s="34"/>
      <c r="H43" s="34"/>
      <c r="I43" s="35"/>
      <c r="J43" s="34"/>
      <c r="K43" s="36"/>
      <c r="L43" s="36"/>
      <c r="M43" s="36"/>
      <c r="N43" s="7"/>
    </row>
    <row r="44" spans="2:14" ht="12.75" customHeight="1" x14ac:dyDescent="0.2">
      <c r="B44" s="7"/>
      <c r="C44" s="7"/>
      <c r="D44" s="7"/>
      <c r="E44" s="7"/>
      <c r="F44" s="7"/>
      <c r="G44" s="7"/>
      <c r="H44" s="7"/>
      <c r="I44" s="7"/>
      <c r="J44" s="7"/>
      <c r="K44" s="7"/>
      <c r="L44" s="7"/>
      <c r="M44" s="7"/>
      <c r="N44" s="7"/>
    </row>
    <row r="45" spans="2:14" x14ac:dyDescent="0.2">
      <c r="B45" s="37" t="s">
        <v>30</v>
      </c>
      <c r="C45" s="37"/>
      <c r="D45" s="37"/>
      <c r="E45" s="37"/>
      <c r="F45" s="37"/>
      <c r="G45" s="37"/>
      <c r="H45" s="37"/>
      <c r="I45" s="37"/>
      <c r="J45" s="37"/>
      <c r="K45" s="37"/>
      <c r="L45" s="37"/>
      <c r="M45" s="37"/>
      <c r="N45" s="37"/>
    </row>
    <row r="46" spans="2:14" x14ac:dyDescent="0.2">
      <c r="B46" s="6"/>
      <c r="C46" s="6"/>
      <c r="D46" s="6"/>
      <c r="E46" s="6"/>
      <c r="F46" s="6"/>
      <c r="G46" s="6"/>
      <c r="H46" s="6"/>
      <c r="I46" s="6"/>
      <c r="J46" s="6"/>
      <c r="K46" s="6"/>
      <c r="L46" s="6"/>
      <c r="M46" s="6"/>
      <c r="N46" s="6"/>
    </row>
    <row r="47" spans="2:14" ht="24.75" customHeight="1" x14ac:dyDescent="0.2">
      <c r="B47" s="10"/>
      <c r="C47" s="10"/>
      <c r="D47" s="10"/>
      <c r="E47" s="10"/>
      <c r="F47" s="10"/>
      <c r="G47" s="10"/>
      <c r="H47" s="10"/>
      <c r="I47" s="10"/>
      <c r="J47" s="11"/>
      <c r="K47" s="11"/>
      <c r="L47" s="11"/>
      <c r="M47" s="7"/>
      <c r="N47" s="7"/>
    </row>
    <row r="48" spans="2:14" x14ac:dyDescent="0.2">
      <c r="B48" s="19" t="s">
        <v>13</v>
      </c>
      <c r="C48" s="19"/>
      <c r="D48" s="19"/>
      <c r="E48" s="19"/>
      <c r="F48" s="19"/>
      <c r="G48" s="19"/>
      <c r="H48" s="19"/>
      <c r="I48" s="19"/>
      <c r="J48" s="19"/>
      <c r="K48" s="19"/>
      <c r="L48" s="19"/>
      <c r="M48" s="19"/>
      <c r="N48" s="19"/>
    </row>
    <row r="49" spans="2:22" x14ac:dyDescent="0.2">
      <c r="B49" s="19"/>
      <c r="C49" s="19"/>
      <c r="D49" s="19"/>
      <c r="E49" s="19"/>
      <c r="F49" s="19"/>
      <c r="G49" s="19"/>
      <c r="H49" s="19"/>
      <c r="I49" s="19"/>
      <c r="J49" s="19"/>
      <c r="K49" s="19"/>
      <c r="L49" s="19"/>
      <c r="M49" s="19"/>
      <c r="N49" s="19"/>
    </row>
    <row r="50" spans="2:22" x14ac:dyDescent="0.2">
      <c r="B50" s="19"/>
      <c r="C50" s="19"/>
      <c r="D50" s="19"/>
      <c r="E50" s="19"/>
      <c r="F50" s="19"/>
      <c r="G50" s="19"/>
      <c r="H50" s="19"/>
      <c r="I50" s="19"/>
      <c r="J50" s="19"/>
      <c r="K50" s="19"/>
      <c r="L50" s="19"/>
      <c r="M50" s="19"/>
      <c r="N50" s="19"/>
    </row>
    <row r="51" spans="2:22" x14ac:dyDescent="0.2">
      <c r="B51" s="19"/>
      <c r="C51" s="19"/>
      <c r="D51" s="19"/>
      <c r="E51" s="19"/>
      <c r="F51" s="19"/>
      <c r="G51" s="19"/>
      <c r="H51" s="19"/>
      <c r="I51" s="19"/>
      <c r="J51" s="19"/>
      <c r="K51" s="19"/>
      <c r="L51" s="19"/>
      <c r="M51" s="19"/>
      <c r="N51" s="19"/>
    </row>
    <row r="52" spans="2:22" x14ac:dyDescent="0.2">
      <c r="B52" s="19"/>
      <c r="C52" s="19"/>
      <c r="D52" s="19"/>
      <c r="E52" s="19"/>
      <c r="F52" s="19"/>
      <c r="G52" s="19"/>
      <c r="H52" s="19"/>
      <c r="I52" s="19"/>
      <c r="J52" s="19"/>
      <c r="K52" s="19"/>
      <c r="L52" s="19"/>
      <c r="M52" s="19"/>
      <c r="N52" s="19"/>
    </row>
    <row r="53" spans="2:22" x14ac:dyDescent="0.2">
      <c r="B53" s="19"/>
      <c r="C53" s="19"/>
      <c r="D53" s="19"/>
      <c r="E53" s="19"/>
      <c r="F53" s="19"/>
      <c r="G53" s="19"/>
      <c r="H53" s="19"/>
      <c r="I53" s="19"/>
      <c r="J53" s="19"/>
      <c r="K53" s="19"/>
      <c r="L53" s="19"/>
      <c r="M53" s="19"/>
      <c r="N53" s="19"/>
    </row>
    <row r="54" spans="2:22" ht="12.75" customHeight="1" x14ac:dyDescent="0.2">
      <c r="B54" s="19"/>
      <c r="C54" s="19"/>
      <c r="D54" s="19"/>
      <c r="E54" s="19"/>
      <c r="F54" s="19"/>
      <c r="G54" s="19"/>
      <c r="H54" s="19"/>
      <c r="I54" s="19"/>
      <c r="J54" s="19"/>
      <c r="K54" s="19"/>
      <c r="L54" s="19"/>
      <c r="M54" s="19"/>
      <c r="N54" s="19"/>
    </row>
    <row r="55" spans="2:22" x14ac:dyDescent="0.2">
      <c r="B55" s="19"/>
      <c r="C55" s="19"/>
      <c r="D55" s="19"/>
      <c r="E55" s="19"/>
      <c r="F55" s="19"/>
      <c r="G55" s="19"/>
      <c r="H55" s="19"/>
      <c r="I55" s="19"/>
      <c r="J55" s="19"/>
      <c r="K55" s="19"/>
      <c r="L55" s="19"/>
      <c r="M55" s="19"/>
      <c r="N55" s="19"/>
    </row>
    <row r="56" spans="2:22" x14ac:dyDescent="0.2">
      <c r="B56" s="19"/>
      <c r="C56" s="19"/>
      <c r="D56" s="19"/>
      <c r="E56" s="19"/>
      <c r="F56" s="19"/>
      <c r="G56" s="19"/>
      <c r="H56" s="19"/>
      <c r="I56" s="19"/>
      <c r="J56" s="19"/>
      <c r="K56" s="19"/>
      <c r="L56" s="19"/>
      <c r="M56" s="19"/>
      <c r="N56" s="19"/>
    </row>
    <row r="57" spans="2:22" x14ac:dyDescent="0.2">
      <c r="B57" s="19"/>
      <c r="C57" s="19"/>
      <c r="D57" s="19"/>
      <c r="E57" s="19"/>
      <c r="F57" s="19"/>
      <c r="G57" s="19"/>
      <c r="H57" s="19"/>
      <c r="I57" s="19"/>
      <c r="J57" s="19"/>
      <c r="K57" s="19"/>
      <c r="L57" s="19"/>
      <c r="M57" s="19"/>
      <c r="N57" s="19"/>
    </row>
    <row r="58" spans="2:22" x14ac:dyDescent="0.2">
      <c r="B58" s="19"/>
      <c r="C58" s="19"/>
      <c r="D58" s="19"/>
      <c r="E58" s="19"/>
      <c r="F58" s="19"/>
      <c r="G58" s="19"/>
      <c r="H58" s="19"/>
      <c r="I58" s="19"/>
      <c r="J58" s="19"/>
      <c r="K58" s="19"/>
      <c r="L58" s="19"/>
      <c r="M58" s="19"/>
      <c r="N58" s="19"/>
    </row>
    <row r="59" spans="2:22" x14ac:dyDescent="0.2">
      <c r="B59" s="7"/>
      <c r="C59" s="7"/>
      <c r="D59" s="7"/>
      <c r="E59" s="7"/>
      <c r="F59" s="7"/>
      <c r="G59" s="7"/>
      <c r="H59" s="7"/>
      <c r="I59" s="7"/>
      <c r="J59" s="7"/>
      <c r="K59" s="7"/>
      <c r="L59" s="7"/>
      <c r="M59" s="7"/>
      <c r="N59" s="7"/>
    </row>
    <row r="60" spans="2:22" ht="12" customHeight="1" x14ac:dyDescent="0.2"/>
    <row r="63" spans="2:22" ht="12.75" customHeight="1" x14ac:dyDescent="0.2">
      <c r="P63" s="20" t="s">
        <v>14</v>
      </c>
      <c r="Q63" s="20"/>
      <c r="R63" s="20"/>
      <c r="S63" s="20"/>
      <c r="T63" s="20"/>
      <c r="U63" s="20"/>
      <c r="V63" s="20"/>
    </row>
    <row r="64" spans="2:22" ht="15" x14ac:dyDescent="0.2">
      <c r="B64" s="16" t="s">
        <v>10</v>
      </c>
      <c r="C64" s="16"/>
      <c r="D64" s="16"/>
      <c r="E64" s="16"/>
      <c r="P64" s="20"/>
      <c r="Q64" s="20"/>
      <c r="R64" s="20"/>
      <c r="S64" s="20"/>
      <c r="T64" s="20"/>
      <c r="U64" s="20"/>
      <c r="V64" s="20"/>
    </row>
    <row r="65" spans="2:22" x14ac:dyDescent="0.2">
      <c r="P65" s="20"/>
      <c r="Q65" s="20"/>
      <c r="R65" s="20"/>
      <c r="S65" s="20"/>
      <c r="T65" s="20"/>
      <c r="U65" s="20"/>
      <c r="V65" s="20"/>
    </row>
    <row r="66" spans="2:22" x14ac:dyDescent="0.2">
      <c r="B66" s="17" t="s">
        <v>15</v>
      </c>
      <c r="C66" s="17"/>
      <c r="D66" s="17"/>
      <c r="E66" s="12" t="s">
        <v>16</v>
      </c>
      <c r="F66" s="4" t="s">
        <v>17</v>
      </c>
      <c r="G66" s="6">
        <v>2022</v>
      </c>
      <c r="P66" s="20"/>
      <c r="Q66" s="20"/>
      <c r="R66" s="20"/>
      <c r="S66" s="20"/>
      <c r="T66" s="20"/>
      <c r="U66" s="20"/>
      <c r="V66" s="20"/>
    </row>
    <row r="68" spans="2:22" x14ac:dyDescent="0.2">
      <c r="B68" s="8" t="s">
        <v>18</v>
      </c>
      <c r="C68" s="8"/>
      <c r="D68" s="8"/>
      <c r="E68" s="8"/>
      <c r="G68" s="6">
        <v>368</v>
      </c>
      <c r="H68" s="13"/>
      <c r="I68" s="13"/>
      <c r="J68" s="13"/>
    </row>
    <row r="69" spans="2:22" x14ac:dyDescent="0.2">
      <c r="B69" s="8" t="s">
        <v>19</v>
      </c>
      <c r="C69" s="8"/>
      <c r="D69" s="8"/>
      <c r="E69" s="8"/>
      <c r="F69" s="8"/>
      <c r="G69" s="14">
        <v>0.1207</v>
      </c>
      <c r="H69" s="13"/>
      <c r="I69" s="13"/>
      <c r="J69" s="13"/>
      <c r="K69" s="8"/>
      <c r="L69" s="8"/>
      <c r="M69" s="8"/>
      <c r="N69" s="8"/>
      <c r="P69" s="21"/>
      <c r="Q69" s="22"/>
      <c r="R69" s="22"/>
      <c r="S69" s="22"/>
      <c r="T69" s="22"/>
      <c r="U69" s="22"/>
      <c r="V69" s="23"/>
    </row>
    <row r="70" spans="2:22" x14ac:dyDescent="0.2">
      <c r="B70" s="8" t="s">
        <v>20</v>
      </c>
      <c r="C70" s="8"/>
      <c r="D70" s="8"/>
      <c r="E70" s="8"/>
      <c r="F70" s="8"/>
      <c r="G70" s="6"/>
      <c r="H70" s="13"/>
      <c r="I70" s="13"/>
      <c r="J70" s="13"/>
      <c r="K70" s="8"/>
      <c r="L70" s="8"/>
      <c r="M70" s="8"/>
      <c r="N70" s="8"/>
      <c r="P70" s="24"/>
      <c r="Q70" s="44"/>
      <c r="R70" s="44"/>
      <c r="S70" s="44"/>
      <c r="T70" s="44"/>
      <c r="U70" s="44"/>
      <c r="V70" s="25"/>
    </row>
    <row r="71" spans="2:22" x14ac:dyDescent="0.2">
      <c r="B71" s="8" t="s">
        <v>21</v>
      </c>
      <c r="C71" s="8"/>
      <c r="D71" s="8"/>
      <c r="E71" s="8"/>
      <c r="F71" s="8"/>
      <c r="G71" s="15">
        <v>43525</v>
      </c>
      <c r="H71" s="9" t="s">
        <v>22</v>
      </c>
      <c r="I71" s="15">
        <v>44166</v>
      </c>
      <c r="J71" s="15"/>
      <c r="K71" s="8"/>
      <c r="L71" s="8"/>
      <c r="M71" s="8"/>
      <c r="N71" s="8"/>
      <c r="O71" s="8"/>
      <c r="P71" s="24"/>
      <c r="Q71" s="44"/>
      <c r="R71" s="44"/>
      <c r="S71" s="44"/>
      <c r="T71" s="44"/>
      <c r="U71" s="44"/>
      <c r="V71" s="25"/>
    </row>
    <row r="72" spans="2:22" x14ac:dyDescent="0.2">
      <c r="B72" s="8" t="s">
        <v>23</v>
      </c>
      <c r="F72" s="8"/>
      <c r="G72" s="19" t="s">
        <v>24</v>
      </c>
      <c r="H72" s="29"/>
      <c r="I72" s="29"/>
      <c r="J72" s="29"/>
      <c r="K72" s="29"/>
      <c r="L72" s="29"/>
      <c r="M72" s="29"/>
      <c r="N72" s="29"/>
      <c r="O72" s="8"/>
      <c r="P72" s="24"/>
      <c r="Q72" s="44"/>
      <c r="R72" s="44"/>
      <c r="S72" s="44"/>
      <c r="T72" s="44"/>
      <c r="U72" s="44"/>
      <c r="V72" s="25"/>
    </row>
    <row r="73" spans="2:22" x14ac:dyDescent="0.2">
      <c r="B73" s="8"/>
      <c r="G73" s="29"/>
      <c r="H73" s="29"/>
      <c r="I73" s="29"/>
      <c r="J73" s="29"/>
      <c r="K73" s="29"/>
      <c r="L73" s="29"/>
      <c r="M73" s="29"/>
      <c r="N73" s="29"/>
      <c r="O73" s="8"/>
      <c r="P73" s="24"/>
      <c r="Q73" s="44"/>
      <c r="R73" s="44"/>
      <c r="S73" s="44"/>
      <c r="T73" s="44"/>
      <c r="U73" s="44"/>
      <c r="V73" s="25"/>
    </row>
    <row r="74" spans="2:22" x14ac:dyDescent="0.2">
      <c r="G74" s="29"/>
      <c r="H74" s="29"/>
      <c r="I74" s="29"/>
      <c r="J74" s="29"/>
      <c r="K74" s="29"/>
      <c r="L74" s="29"/>
      <c r="M74" s="29"/>
      <c r="N74" s="29"/>
      <c r="O74" s="8"/>
      <c r="P74" s="24"/>
      <c r="Q74" s="44"/>
      <c r="R74" s="44"/>
      <c r="S74" s="44"/>
      <c r="T74" s="44"/>
      <c r="U74" s="44"/>
      <c r="V74" s="25"/>
    </row>
    <row r="75" spans="2:22" x14ac:dyDescent="0.2">
      <c r="G75" s="29"/>
      <c r="H75" s="29"/>
      <c r="I75" s="29"/>
      <c r="J75" s="29"/>
      <c r="K75" s="29"/>
      <c r="L75" s="29"/>
      <c r="M75" s="29"/>
      <c r="N75" s="29"/>
      <c r="P75" s="24"/>
      <c r="Q75" s="44"/>
      <c r="R75" s="44"/>
      <c r="S75" s="44"/>
      <c r="T75" s="44"/>
      <c r="U75" s="44"/>
      <c r="V75" s="25"/>
    </row>
    <row r="76" spans="2:22" x14ac:dyDescent="0.2">
      <c r="G76" s="29"/>
      <c r="H76" s="29"/>
      <c r="I76" s="29"/>
      <c r="J76" s="29"/>
      <c r="K76" s="29"/>
      <c r="L76" s="29"/>
      <c r="M76" s="29"/>
      <c r="N76" s="29"/>
      <c r="P76" s="24"/>
      <c r="Q76" s="44"/>
      <c r="R76" s="44"/>
      <c r="S76" s="44"/>
      <c r="T76" s="44"/>
      <c r="U76" s="44"/>
      <c r="V76" s="25"/>
    </row>
    <row r="77" spans="2:22" x14ac:dyDescent="0.2">
      <c r="G77" s="29"/>
      <c r="H77" s="29"/>
      <c r="I77" s="29"/>
      <c r="J77" s="29"/>
      <c r="K77" s="29"/>
      <c r="L77" s="29"/>
      <c r="M77" s="29"/>
      <c r="N77" s="29"/>
      <c r="P77" s="24"/>
      <c r="Q77" s="44"/>
      <c r="R77" s="44"/>
      <c r="S77" s="44"/>
      <c r="T77" s="44"/>
      <c r="U77" s="44"/>
      <c r="V77" s="25"/>
    </row>
    <row r="78" spans="2:22" x14ac:dyDescent="0.2">
      <c r="G78" s="29"/>
      <c r="H78" s="29"/>
      <c r="I78" s="29"/>
      <c r="J78" s="29"/>
      <c r="K78" s="29"/>
      <c r="L78" s="29"/>
      <c r="M78" s="29"/>
      <c r="N78" s="29"/>
      <c r="P78" s="24"/>
      <c r="Q78" s="44"/>
      <c r="R78" s="44"/>
      <c r="S78" s="44"/>
      <c r="T78" s="44"/>
      <c r="U78" s="44"/>
      <c r="V78" s="25"/>
    </row>
    <row r="79" spans="2:22" x14ac:dyDescent="0.2">
      <c r="G79" s="29"/>
      <c r="H79" s="29"/>
      <c r="I79" s="29"/>
      <c r="J79" s="29"/>
      <c r="K79" s="29"/>
      <c r="L79" s="29"/>
      <c r="M79" s="29"/>
      <c r="N79" s="29"/>
      <c r="P79" s="24"/>
      <c r="Q79" s="44"/>
      <c r="R79" s="44"/>
      <c r="S79" s="44"/>
      <c r="T79" s="44"/>
      <c r="U79" s="44"/>
      <c r="V79" s="25"/>
    </row>
    <row r="80" spans="2:22" x14ac:dyDescent="0.2">
      <c r="G80" s="29"/>
      <c r="H80" s="29"/>
      <c r="I80" s="29"/>
      <c r="J80" s="29"/>
      <c r="K80" s="29"/>
      <c r="L80" s="29"/>
      <c r="M80" s="29"/>
      <c r="N80" s="29"/>
      <c r="P80" s="24"/>
      <c r="Q80" s="44"/>
      <c r="R80" s="44"/>
      <c r="S80" s="44"/>
      <c r="T80" s="44"/>
      <c r="U80" s="44"/>
      <c r="V80" s="25"/>
    </row>
    <row r="81" spans="2:22" x14ac:dyDescent="0.2">
      <c r="G81" s="30"/>
      <c r="H81" s="30"/>
      <c r="I81" s="30"/>
      <c r="J81" s="30"/>
      <c r="K81" s="30"/>
      <c r="L81" s="30"/>
      <c r="M81" s="30"/>
      <c r="N81" s="30"/>
      <c r="P81" s="24"/>
      <c r="Q81" s="44"/>
      <c r="R81" s="44"/>
      <c r="S81" s="44"/>
      <c r="T81" s="44"/>
      <c r="U81" s="44"/>
      <c r="V81" s="25"/>
    </row>
    <row r="82" spans="2:22" ht="15" x14ac:dyDescent="0.25">
      <c r="G82"/>
      <c r="H82"/>
      <c r="I82"/>
      <c r="J82"/>
      <c r="K82"/>
      <c r="L82"/>
      <c r="M82"/>
      <c r="N82"/>
      <c r="P82" s="24"/>
      <c r="Q82" s="44"/>
      <c r="R82" s="44"/>
      <c r="S82" s="44"/>
      <c r="T82" s="44"/>
      <c r="U82" s="44"/>
      <c r="V82" s="25"/>
    </row>
    <row r="83" spans="2:22" x14ac:dyDescent="0.2">
      <c r="P83" s="24"/>
      <c r="Q83" s="44"/>
      <c r="R83" s="44"/>
      <c r="S83" s="44"/>
      <c r="T83" s="44"/>
      <c r="U83" s="44"/>
      <c r="V83" s="25"/>
    </row>
    <row r="84" spans="2:22" ht="12.75" customHeight="1" x14ac:dyDescent="0.2">
      <c r="P84" s="26"/>
      <c r="Q84" s="27"/>
      <c r="R84" s="27"/>
      <c r="S84" s="27"/>
      <c r="T84" s="27"/>
      <c r="U84" s="27"/>
      <c r="V84" s="28"/>
    </row>
    <row r="85" spans="2:22" ht="15" x14ac:dyDescent="0.2">
      <c r="B85" s="16" t="s">
        <v>12</v>
      </c>
      <c r="C85" s="16"/>
      <c r="D85" s="16"/>
      <c r="E85" s="16"/>
    </row>
    <row r="87" spans="2:22" x14ac:dyDescent="0.2">
      <c r="B87" s="17" t="s">
        <v>15</v>
      </c>
      <c r="C87" s="17"/>
      <c r="D87" s="17"/>
      <c r="E87" s="12" t="s">
        <v>16</v>
      </c>
      <c r="F87" s="4" t="s">
        <v>17</v>
      </c>
      <c r="G87" s="6">
        <v>2022</v>
      </c>
    </row>
    <row r="89" spans="2:22" x14ac:dyDescent="0.2">
      <c r="B89" s="8" t="s">
        <v>18</v>
      </c>
      <c r="C89" s="8"/>
      <c r="D89" s="8"/>
      <c r="E89" s="8"/>
      <c r="G89" s="6">
        <v>6913</v>
      </c>
      <c r="H89" s="13"/>
      <c r="I89" s="13"/>
      <c r="J89" s="13"/>
      <c r="P89" s="18"/>
      <c r="Q89" s="18"/>
      <c r="R89" s="18"/>
      <c r="S89" s="18"/>
      <c r="T89" s="18"/>
      <c r="U89" s="18"/>
      <c r="V89" s="18"/>
    </row>
    <row r="90" spans="2:22" x14ac:dyDescent="0.2">
      <c r="B90" s="8" t="s">
        <v>19</v>
      </c>
      <c r="C90" s="8"/>
      <c r="D90" s="8"/>
      <c r="E90" s="8"/>
      <c r="F90" s="8"/>
      <c r="G90" s="14">
        <v>0.10150000000000001</v>
      </c>
      <c r="H90" s="13"/>
      <c r="I90" s="13"/>
      <c r="J90" s="13"/>
      <c r="P90" s="18"/>
      <c r="Q90" s="18"/>
      <c r="R90" s="18"/>
      <c r="S90" s="18"/>
      <c r="T90" s="18"/>
      <c r="U90" s="18"/>
      <c r="V90" s="18"/>
    </row>
    <row r="91" spans="2:22" x14ac:dyDescent="0.2">
      <c r="B91" s="8" t="s">
        <v>20</v>
      </c>
      <c r="C91" s="8"/>
      <c r="D91" s="8"/>
      <c r="E91" s="8"/>
      <c r="F91" s="8"/>
      <c r="G91" s="6"/>
      <c r="H91" s="13"/>
      <c r="I91" s="13"/>
      <c r="J91" s="13"/>
      <c r="P91" s="18"/>
      <c r="Q91" s="18"/>
      <c r="R91" s="18"/>
      <c r="S91" s="18"/>
      <c r="T91" s="18"/>
      <c r="U91" s="18"/>
      <c r="V91" s="18"/>
    </row>
    <row r="92" spans="2:22" x14ac:dyDescent="0.2">
      <c r="B92" s="8" t="s">
        <v>21</v>
      </c>
      <c r="C92" s="8"/>
      <c r="D92" s="8"/>
      <c r="E92" s="8"/>
      <c r="F92" s="8"/>
      <c r="G92" s="15">
        <v>43525</v>
      </c>
      <c r="H92" s="9" t="s">
        <v>22</v>
      </c>
      <c r="I92" s="15">
        <v>44166</v>
      </c>
      <c r="J92" s="15"/>
      <c r="P92" s="18"/>
      <c r="Q92" s="18"/>
      <c r="R92" s="18"/>
      <c r="S92" s="18"/>
      <c r="T92" s="18"/>
      <c r="U92" s="18"/>
      <c r="V92" s="18"/>
    </row>
    <row r="93" spans="2:22" x14ac:dyDescent="0.2">
      <c r="B93" s="8" t="s">
        <v>23</v>
      </c>
      <c r="G93" s="19" t="s">
        <v>25</v>
      </c>
      <c r="H93" s="19"/>
      <c r="I93" s="19"/>
      <c r="J93" s="19"/>
      <c r="K93" s="19"/>
      <c r="L93" s="19"/>
      <c r="M93" s="19"/>
      <c r="N93" s="19"/>
      <c r="P93" s="18"/>
      <c r="Q93" s="18"/>
      <c r="R93" s="18"/>
      <c r="S93" s="18"/>
      <c r="T93" s="18"/>
      <c r="U93" s="18"/>
      <c r="V93" s="18"/>
    </row>
    <row r="94" spans="2:22" x14ac:dyDescent="0.2">
      <c r="G94" s="19"/>
      <c r="H94" s="19"/>
      <c r="I94" s="19"/>
      <c r="J94" s="19"/>
      <c r="K94" s="19"/>
      <c r="L94" s="19"/>
      <c r="M94" s="19"/>
      <c r="N94" s="19"/>
      <c r="P94" s="18"/>
      <c r="Q94" s="18"/>
      <c r="R94" s="18"/>
      <c r="S94" s="18"/>
      <c r="T94" s="18"/>
      <c r="U94" s="18"/>
      <c r="V94" s="18"/>
    </row>
    <row r="95" spans="2:22" x14ac:dyDescent="0.2">
      <c r="G95" s="19"/>
      <c r="H95" s="19"/>
      <c r="I95" s="19"/>
      <c r="J95" s="19"/>
      <c r="K95" s="19"/>
      <c r="L95" s="19"/>
      <c r="M95" s="19"/>
      <c r="N95" s="19"/>
      <c r="P95" s="18"/>
      <c r="Q95" s="18"/>
      <c r="R95" s="18"/>
      <c r="S95" s="18"/>
      <c r="T95" s="18"/>
      <c r="U95" s="18"/>
      <c r="V95" s="18"/>
    </row>
    <row r="96" spans="2:22" x14ac:dyDescent="0.2">
      <c r="G96" s="19"/>
      <c r="H96" s="19"/>
      <c r="I96" s="19"/>
      <c r="J96" s="19"/>
      <c r="K96" s="19"/>
      <c r="L96" s="19"/>
      <c r="M96" s="19"/>
      <c r="N96" s="19"/>
      <c r="P96" s="18"/>
      <c r="Q96" s="18"/>
      <c r="R96" s="18"/>
      <c r="S96" s="18"/>
      <c r="T96" s="18"/>
      <c r="U96" s="18"/>
      <c r="V96" s="18"/>
    </row>
    <row r="97" spans="7:22" x14ac:dyDescent="0.2">
      <c r="G97" s="19"/>
      <c r="H97" s="19"/>
      <c r="I97" s="19"/>
      <c r="J97" s="19"/>
      <c r="K97" s="19"/>
      <c r="L97" s="19"/>
      <c r="M97" s="19"/>
      <c r="N97" s="19"/>
      <c r="P97" s="18"/>
      <c r="Q97" s="18"/>
      <c r="R97" s="18"/>
      <c r="S97" s="18"/>
      <c r="T97" s="18"/>
      <c r="U97" s="18"/>
      <c r="V97" s="18"/>
    </row>
    <row r="98" spans="7:22" x14ac:dyDescent="0.2">
      <c r="G98" s="19"/>
      <c r="H98" s="19"/>
      <c r="I98" s="19"/>
      <c r="J98" s="19"/>
      <c r="K98" s="19"/>
      <c r="L98" s="19"/>
      <c r="M98" s="19"/>
      <c r="N98" s="19"/>
      <c r="P98" s="18"/>
      <c r="Q98" s="18"/>
      <c r="R98" s="18"/>
      <c r="S98" s="18"/>
      <c r="T98" s="18"/>
      <c r="U98" s="18"/>
      <c r="V98" s="18"/>
    </row>
    <row r="99" spans="7:22" x14ac:dyDescent="0.2">
      <c r="G99" s="19"/>
      <c r="H99" s="19"/>
      <c r="I99" s="19"/>
      <c r="J99" s="19"/>
      <c r="K99" s="19"/>
      <c r="L99" s="19"/>
      <c r="M99" s="19"/>
      <c r="N99" s="19"/>
      <c r="P99" s="18"/>
      <c r="Q99" s="18"/>
      <c r="R99" s="18"/>
      <c r="S99" s="18"/>
      <c r="T99" s="18"/>
      <c r="U99" s="18"/>
      <c r="V99" s="18"/>
    </row>
    <row r="100" spans="7:22" x14ac:dyDescent="0.2">
      <c r="G100" s="19"/>
      <c r="H100" s="19"/>
      <c r="I100" s="19"/>
      <c r="J100" s="19"/>
      <c r="K100" s="19"/>
      <c r="L100" s="19"/>
      <c r="M100" s="19"/>
      <c r="N100" s="19"/>
      <c r="P100" s="18"/>
      <c r="Q100" s="18"/>
      <c r="R100" s="18"/>
      <c r="S100" s="18"/>
      <c r="T100" s="18"/>
      <c r="U100" s="18"/>
      <c r="V100" s="18"/>
    </row>
    <row r="101" spans="7:22" x14ac:dyDescent="0.2">
      <c r="G101" s="19"/>
      <c r="H101" s="19"/>
      <c r="I101" s="19"/>
      <c r="J101" s="19"/>
      <c r="K101" s="19"/>
      <c r="L101" s="19"/>
      <c r="M101" s="19"/>
      <c r="N101" s="19"/>
      <c r="P101" s="18"/>
      <c r="Q101" s="18"/>
      <c r="R101" s="18"/>
      <c r="S101" s="18"/>
      <c r="T101" s="18"/>
      <c r="U101" s="18"/>
      <c r="V101" s="18"/>
    </row>
    <row r="102" spans="7:22" x14ac:dyDescent="0.2">
      <c r="G102" s="19"/>
      <c r="H102" s="19"/>
      <c r="I102" s="19"/>
      <c r="J102" s="19"/>
      <c r="K102" s="19"/>
      <c r="L102" s="19"/>
      <c r="M102" s="19"/>
      <c r="N102" s="19"/>
      <c r="P102" s="18"/>
      <c r="Q102" s="18"/>
      <c r="R102" s="18"/>
      <c r="S102" s="18"/>
      <c r="T102" s="18"/>
      <c r="U102" s="18"/>
      <c r="V102" s="18"/>
    </row>
    <row r="103" spans="7:22" x14ac:dyDescent="0.2">
      <c r="P103" s="18"/>
      <c r="Q103" s="18"/>
      <c r="R103" s="18"/>
      <c r="S103" s="18"/>
      <c r="T103" s="18"/>
      <c r="U103" s="18"/>
      <c r="V103" s="18"/>
    </row>
    <row r="104" spans="7:22" x14ac:dyDescent="0.2">
      <c r="P104" s="18"/>
      <c r="Q104" s="18"/>
      <c r="R104" s="18"/>
      <c r="S104" s="18"/>
      <c r="T104" s="18"/>
      <c r="U104" s="18"/>
      <c r="V104" s="18"/>
    </row>
  </sheetData>
  <mergeCells count="34">
    <mergeCell ref="P89:V104"/>
    <mergeCell ref="P69:V84"/>
    <mergeCell ref="P63:V66"/>
    <mergeCell ref="B27:N27"/>
    <mergeCell ref="B5:N5"/>
    <mergeCell ref="B7:N8"/>
    <mergeCell ref="B9:N9"/>
    <mergeCell ref="B11:C11"/>
    <mergeCell ref="B13:N26"/>
    <mergeCell ref="B29:N29"/>
    <mergeCell ref="B31:F31"/>
    <mergeCell ref="B33:N38"/>
    <mergeCell ref="C40:E40"/>
    <mergeCell ref="F40:H40"/>
    <mergeCell ref="I40:J40"/>
    <mergeCell ref="K40:M40"/>
    <mergeCell ref="B48:N58"/>
    <mergeCell ref="C41:E41"/>
    <mergeCell ref="F41:H41"/>
    <mergeCell ref="I41:J41"/>
    <mergeCell ref="K41:M41"/>
    <mergeCell ref="C42:E42"/>
    <mergeCell ref="F42:H42"/>
    <mergeCell ref="I42:J42"/>
    <mergeCell ref="K42:M42"/>
    <mergeCell ref="C43:E43"/>
    <mergeCell ref="F43:H43"/>
    <mergeCell ref="I43:J43"/>
    <mergeCell ref="K43:M43"/>
    <mergeCell ref="B45:N45"/>
    <mergeCell ref="B87:D87"/>
    <mergeCell ref="G93:N102"/>
    <mergeCell ref="B66:D66"/>
    <mergeCell ref="G72:N81"/>
  </mergeCells>
  <dataValidations count="2">
    <dataValidation type="list" allowBlank="1" showInputMessage="1" showErrorMessage="1" sqref="B66:D66 B87:D87" xr:uid="{61D24D5F-9461-4290-8C0B-5B901006448B}">
      <formula1>"Commencements,Completions,Cancellations/withdrawals"</formula1>
    </dataValidation>
    <dataValidation type="list" allowBlank="1" showInputMessage="1" showErrorMessage="1" sqref="F66 F87" xr:uid="{DECCA5DD-EC3E-4CC2-8544-C477730D3B9F}">
      <formula1>"March,June,September,December"</formula1>
    </dataValidation>
  </dataValidations>
  <hyperlinks>
    <hyperlink ref="B9:J9" r:id="rId1" display="https://www.ncver.edu.au/data/collection/apprentices-and-trainees-collection/apprentices-and-trainees-quarterly." xr:uid="{FE7D7568-D391-4C2C-AAB6-F7030EF46A3E}"/>
    <hyperlink ref="B27:N27" r:id="rId2" display="https://www.ncver.edu.au/publications/publications/all-publications/estimation-of-apprentice-and-trainee-statistics." xr:uid="{A35FE7DD-DD00-4FAD-B1E8-DD5E0DDCB14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2373-BF06-42E4-99EC-76670407187E}">
  <sheetPr codeName="Sheet32"/>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7A88-3C99-4E0C-9753-7AB0F244DC25}">
  <sheetPr codeName="Sheet33"/>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8FC9-72E4-4204-91C5-C18F2F8E3226}">
  <sheetPr codeName="Sheet34"/>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58DD9-B8A1-417C-9F64-793690421462}">
  <sheetPr codeName="Sheet35"/>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58CE-F4DB-4423-ACD2-C73A8D5F153E}">
  <sheetPr codeName="Sheet36"/>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2D02-7715-47E6-9493-E54C3535065D}">
  <sheetPr codeName="Sheet37"/>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A0C0-098B-4470-9938-D637E885248D}">
  <sheetPr codeName="Sheet38"/>
  <dimension ref="B5:K14"/>
  <sheetViews>
    <sheetView showGridLines="0" showRowColHeaders="0" workbookViewId="0">
      <selection activeCell="N35" sqref="N35"/>
    </sheetView>
  </sheetViews>
  <sheetFormatPr defaultRowHeight="15" x14ac:dyDescent="0.25"/>
  <cols>
    <col min="1" max="1" width="2.5703125" customWidth="1"/>
  </cols>
  <sheetData>
    <row r="5" spans="2:11" ht="9.75" customHeight="1" x14ac:dyDescent="0.25"/>
    <row r="6" spans="2:11" ht="18" x14ac:dyDescent="0.25">
      <c r="B6" s="42" t="str">
        <f>"Expired contracts for Collection "&amp;'[2]Triangle Australia'!C3</f>
        <v>Expired contracts for Collection 115</v>
      </c>
      <c r="C6" s="42"/>
      <c r="D6" s="42"/>
      <c r="E6" s="42"/>
      <c r="F6" s="42"/>
      <c r="G6" s="42"/>
    </row>
    <row r="7" spans="2:11" ht="8.25" customHeight="1" x14ac:dyDescent="0.25">
      <c r="B7" s="1"/>
      <c r="C7" s="1"/>
      <c r="D7" s="1"/>
      <c r="E7" s="1"/>
      <c r="F7" s="1"/>
      <c r="G7" s="1"/>
    </row>
    <row r="8" spans="2:11" x14ac:dyDescent="0.25">
      <c r="B8" s="20" t="s">
        <v>0</v>
      </c>
      <c r="C8" s="20"/>
      <c r="D8" s="20"/>
      <c r="E8" s="20"/>
      <c r="F8" s="20"/>
      <c r="G8" s="20"/>
      <c r="H8" s="20"/>
      <c r="I8" s="20"/>
      <c r="J8" s="20"/>
      <c r="K8" s="20"/>
    </row>
    <row r="9" spans="2:11" x14ac:dyDescent="0.25">
      <c r="B9" s="20"/>
      <c r="C9" s="20"/>
      <c r="D9" s="20"/>
      <c r="E9" s="20"/>
      <c r="F9" s="20"/>
      <c r="G9" s="20"/>
      <c r="H9" s="20"/>
      <c r="I9" s="20"/>
      <c r="J9" s="20"/>
      <c r="K9" s="20"/>
    </row>
    <row r="10" spans="2:11" x14ac:dyDescent="0.25">
      <c r="B10" s="20"/>
      <c r="C10" s="20"/>
      <c r="D10" s="20"/>
      <c r="E10" s="20"/>
      <c r="F10" s="20"/>
      <c r="G10" s="20"/>
      <c r="H10" s="20"/>
      <c r="I10" s="20"/>
      <c r="J10" s="20"/>
      <c r="K10" s="20"/>
    </row>
    <row r="11" spans="2:11" x14ac:dyDescent="0.25">
      <c r="B11" s="20"/>
      <c r="C11" s="20"/>
      <c r="D11" s="20"/>
      <c r="E11" s="20"/>
      <c r="F11" s="20"/>
      <c r="G11" s="20"/>
      <c r="H11" s="20"/>
      <c r="I11" s="20"/>
      <c r="J11" s="20"/>
      <c r="K11" s="20"/>
    </row>
    <row r="12" spans="2:11" ht="20.25" customHeight="1" x14ac:dyDescent="0.25">
      <c r="B12" s="20"/>
      <c r="C12" s="20"/>
      <c r="D12" s="20"/>
      <c r="E12" s="20"/>
      <c r="F12" s="20"/>
      <c r="G12" s="20"/>
      <c r="H12" s="20"/>
      <c r="I12" s="20"/>
      <c r="J12" s="20"/>
      <c r="K12" s="2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2023-05-09T06:02:56Z</dcterms:created>
  <dcterms:modified xsi:type="dcterms:W3CDTF">2023-06-28T02:16:25Z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