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codeName="ThisWorkbook" defaultThemeVersion="124226"/>
  <mc:AlternateContent xmlns:mc="http://schemas.openxmlformats.org/markup-compatibility/2006">
    <mc:Choice Requires="x15">
      <x15ac:absPath xmlns:x15ac="http://schemas.microsoft.com/office/spreadsheetml/2010/11/ac" url="P:\WorkInProgress\Luke's Pubs\Publications\_Stats\Completion and attritions 2023\Upload\"/>
    </mc:Choice>
  </mc:AlternateContent>
  <xr:revisionPtr revIDLastSave="0" documentId="8_{96B5E608-3147-4F3B-83D2-600283238999}" xr6:coauthVersionLast="47" xr6:coauthVersionMax="47" xr10:uidLastSave="{00000000-0000-0000-0000-000000000000}"/>
  <bookViews>
    <workbookView xWindow="3855" yWindow="3855" windowWidth="28800" windowHeight="15435" tabRatio="711" xr2:uid="{00000000-000D-0000-FFFF-FFFF00000000}"/>
  </bookViews>
  <sheets>
    <sheet name="Index" sheetId="1" r:id="rId1"/>
    <sheet name="Overview" sheetId="4" r:id="rId2"/>
    <sheet name="Aus" sheetId="5" r:id="rId3"/>
    <sheet name="NSW" sheetId="8" r:id="rId4"/>
    <sheet name="Vic" sheetId="25" r:id="rId5"/>
    <sheet name="Qld" sheetId="26" r:id="rId6"/>
    <sheet name="SA" sheetId="27" r:id="rId7"/>
    <sheet name="WA" sheetId="28" r:id="rId8"/>
    <sheet name="Tas" sheetId="29" r:id="rId9"/>
    <sheet name="NT" sheetId="30" r:id="rId10"/>
    <sheet name="ACT" sheetId="31" r:id="rId11"/>
    <sheet name="Explanatory notes" sheetId="17" r:id="rId12"/>
    <sheet name="Copyright" sheetId="32" r:id="rId13"/>
  </sheets>
  <definedNames>
    <definedName name="_Ref138826553" localSheetId="2">Aus!#REF!</definedName>
    <definedName name="_Toc403998483" localSheetId="11">'Explanatory notes'!$B$22</definedName>
    <definedName name="_Toc403998484" localSheetId="11">'Explanatory notes'!$B$18</definedName>
    <definedName name="_Toc403998485" localSheetId="11">'Explanatory notes'!$B$8</definedName>
    <definedName name="_Toc403998486" localSheetId="11">'Explanatory notes'!$B$15</definedName>
    <definedName name="_Toc403998487" localSheetId="11">'Explanatory notes'!$B$11</definedName>
    <definedName name="_Toc403998488" localSheetId="11">'Explanatory notes'!$B$26</definedName>
    <definedName name="Index" localSheetId="12">#REF!</definedName>
    <definedName name="Index">#REF!</definedName>
    <definedName name="_xlnm.Print_Area" localSheetId="2">Aus!$A$71:$Z$434</definedName>
    <definedName name="_xlnm.Print_Area" localSheetId="11">'Explanatory notes'!$A$1:$C$32</definedName>
    <definedName name="Start10" localSheetId="12">#REF!</definedName>
    <definedName name="Start10">#REF!</definedName>
    <definedName name="Start11" localSheetId="12">#REF!</definedName>
    <definedName name="Start11">#REF!</definedName>
    <definedName name="Start12" localSheetId="12">#REF!</definedName>
    <definedName name="Start12">#REF!</definedName>
    <definedName name="Start13" localSheetId="12">#REF!</definedName>
    <definedName name="Start13">#REF!</definedName>
    <definedName name="Start14" localSheetId="12">#REF!</definedName>
    <definedName name="Start14">#REF!</definedName>
    <definedName name="Start15" localSheetId="12">#REF!</definedName>
    <definedName name="Start15">#REF!</definedName>
    <definedName name="Start16" localSheetId="12">#REF!</definedName>
    <definedName name="Start16">#REF!</definedName>
    <definedName name="Start17" localSheetId="12">#REF!</definedName>
    <definedName name="Start17">#REF!</definedName>
    <definedName name="Start18" localSheetId="12">#REF!</definedName>
    <definedName name="Start18">#REF!</definedName>
    <definedName name="Start19" localSheetId="12">#REF!</definedName>
    <definedName name="Start19">#REF!</definedName>
    <definedName name="Start2" localSheetId="12">#REF!</definedName>
    <definedName name="Start2">#REF!</definedName>
    <definedName name="Start20" localSheetId="12">#REF!</definedName>
    <definedName name="Start20">#REF!</definedName>
    <definedName name="Start4" localSheetId="12">#REF!</definedName>
    <definedName name="Start4">#REF!</definedName>
    <definedName name="Start7" localSheetId="12">#REF!</definedName>
    <definedName name="Start7">#REF!</definedName>
    <definedName name="Start8" localSheetId="12">#REF!</definedName>
    <definedName name="Start8">#REF!</definedName>
    <definedName name="Start9" localSheetId="12">#REF!</definedName>
    <definedName name="Start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9" i="30" l="1"/>
  <c r="B4" i="27"/>
  <c r="B4" i="8"/>
  <c r="B150" i="5"/>
  <c r="B215" i="31"/>
  <c r="B149" i="31"/>
  <c r="B95" i="31"/>
  <c r="B71" i="31"/>
  <c r="B4" i="31"/>
  <c r="B215" i="30"/>
  <c r="B95" i="30"/>
  <c r="B71" i="30"/>
  <c r="B4" i="30"/>
  <c r="B215" i="29"/>
  <c r="B149" i="29"/>
  <c r="B95" i="29"/>
  <c r="B4" i="29"/>
  <c r="B71" i="29"/>
  <c r="B215" i="28"/>
  <c r="B149" i="28"/>
  <c r="B95" i="28"/>
  <c r="B71" i="28"/>
  <c r="B4" i="28"/>
  <c r="B215" i="27"/>
  <c r="B149" i="27"/>
  <c r="B95" i="27"/>
  <c r="B71" i="27"/>
  <c r="B215" i="26"/>
  <c r="B149" i="26"/>
  <c r="B95" i="26"/>
  <c r="B71" i="26"/>
  <c r="B4" i="26"/>
  <c r="B215" i="25"/>
  <c r="B149" i="25"/>
  <c r="B95" i="25"/>
  <c r="B71" i="25"/>
  <c r="B4" i="25"/>
  <c r="B95" i="8"/>
  <c r="B71" i="8"/>
  <c r="B215" i="8"/>
  <c r="B149" i="8"/>
  <c r="B4" i="5"/>
  <c r="B385" i="5"/>
  <c r="B318" i="5"/>
  <c r="B267" i="5"/>
  <c r="B201" i="5"/>
  <c r="B71" i="5"/>
  <c r="B95" i="5"/>
</calcChain>
</file>

<file path=xl/sharedStrings.xml><?xml version="1.0" encoding="utf-8"?>
<sst xmlns="http://schemas.openxmlformats.org/spreadsheetml/2006/main" count="7037" uniqueCount="199">
  <si>
    <t xml:space="preserve">Tailor made tables are available on requests, although a charge will be generally made by the NCVER for more complex requests for information.  See the fees and charges policy:  </t>
  </si>
  <si>
    <t>Overview</t>
  </si>
  <si>
    <t>NSW</t>
  </si>
  <si>
    <t>Vic</t>
  </si>
  <si>
    <t>Qld</t>
  </si>
  <si>
    <t>SA</t>
  </si>
  <si>
    <t>WA</t>
  </si>
  <si>
    <t>Tas</t>
  </si>
  <si>
    <t>NT</t>
  </si>
  <si>
    <t>ACT</t>
  </si>
  <si>
    <t xml:space="preserve">ATTRIBUTING THE SOURCE OF DATA </t>
  </si>
  <si>
    <t>FOR MORE INFORMATION</t>
  </si>
  <si>
    <t xml:space="preserve">CONTACT DETAILS </t>
  </si>
  <si>
    <t>&lt;&lt; BACK TO TOP OF PAGE&gt;&gt;</t>
  </si>
  <si>
    <t>ATTRIBUTING THE SOURCE OF DATA</t>
  </si>
  <si>
    <t xml:space="preserve">About NCVER </t>
  </si>
  <si>
    <t xml:space="preserve">NCVER's statistics </t>
  </si>
  <si>
    <t>Apprentice and Trainee Collection</t>
  </si>
  <si>
    <t>Classifications</t>
  </si>
  <si>
    <t>CONTACT DETAILS</t>
  </si>
  <si>
    <t>Back to Index</t>
  </si>
  <si>
    <t>1 year</t>
  </si>
  <si>
    <t>Professionals</t>
  </si>
  <si>
    <t>All occupations</t>
  </si>
  <si>
    <t>%</t>
  </si>
  <si>
    <t>2 years</t>
  </si>
  <si>
    <t>3 years</t>
  </si>
  <si>
    <t>More than 3 years</t>
  </si>
  <si>
    <t>Table 6</t>
  </si>
  <si>
    <t>('000)</t>
  </si>
  <si>
    <t>INTRODUCTION</t>
  </si>
  <si>
    <t>Occupation (ANZSCO) group</t>
  </si>
  <si>
    <t>Managers</t>
  </si>
  <si>
    <t>Technicians and trades workers</t>
  </si>
  <si>
    <t>Community and personal service workers</t>
  </si>
  <si>
    <t>Clerical and administrative workers</t>
  </si>
  <si>
    <t>Sales workers</t>
  </si>
  <si>
    <t>Machinery operators and drivers</t>
  </si>
  <si>
    <t>Labourers</t>
  </si>
  <si>
    <t>Occupation  (ANZSCO) group</t>
  </si>
  <si>
    <t>13  Specialist managers</t>
  </si>
  <si>
    <t>14  Hospitality, retail and service managers</t>
  </si>
  <si>
    <t>21  Arts and media professionals</t>
  </si>
  <si>
    <t>22  Business, human resource and marketing professionals</t>
  </si>
  <si>
    <t>23  Design, engineering, science and transport professionals</t>
  </si>
  <si>
    <t>24  Education professionals</t>
  </si>
  <si>
    <t>25  Health professionals</t>
  </si>
  <si>
    <t>26  ICT professionals</t>
  </si>
  <si>
    <t>27  Legal, social and welfare professionals</t>
  </si>
  <si>
    <t>31  Engineering, ICT and science technicians</t>
  </si>
  <si>
    <t>33  Construction trades workers</t>
  </si>
  <si>
    <t>34  Electrotechnology and telecommunications trades workers</t>
  </si>
  <si>
    <t>35  Food trades workers</t>
  </si>
  <si>
    <t>36  Skilled animal and horticultural workers</t>
  </si>
  <si>
    <t>391  Hairdressers</t>
  </si>
  <si>
    <t>392  Printing trades workers</t>
  </si>
  <si>
    <t>393  Textile, clothing and footwear trades workers</t>
  </si>
  <si>
    <t>394  Wood trades workers</t>
  </si>
  <si>
    <t>41  Health and welfare support workers</t>
  </si>
  <si>
    <t>42  Carers and aides</t>
  </si>
  <si>
    <t>43  Hospitality workers</t>
  </si>
  <si>
    <t>44  Protective service workers</t>
  </si>
  <si>
    <t>45  Sports and personal service workers</t>
  </si>
  <si>
    <t>51  Office managers and program administrators</t>
  </si>
  <si>
    <t>53  General clerical workers</t>
  </si>
  <si>
    <t>54  Inquiry clerks and receptionists</t>
  </si>
  <si>
    <t>55  Numerical clerks</t>
  </si>
  <si>
    <t>56  Clerical and office support workers</t>
  </si>
  <si>
    <t>59  Other clerical and administrative workers</t>
  </si>
  <si>
    <t>61  Sales representatives and agents</t>
  </si>
  <si>
    <t>62  Sales assistants and salespersons</t>
  </si>
  <si>
    <t>63  Sales support workers</t>
  </si>
  <si>
    <t>71  Machine and stationary plant operators</t>
  </si>
  <si>
    <t>72  Mobile plant operators</t>
  </si>
  <si>
    <t>73  Road and rail drivers</t>
  </si>
  <si>
    <t>74  Storepersons</t>
  </si>
  <si>
    <t>81  Cleaners and laundry workers</t>
  </si>
  <si>
    <t>82  Construction and mining labourers</t>
  </si>
  <si>
    <t>83  Factory process workers</t>
  </si>
  <si>
    <t>84  Farm, forestry and garden workers</t>
  </si>
  <si>
    <t>85  Food preparation assistants</t>
  </si>
  <si>
    <t>89  Other labourers</t>
  </si>
  <si>
    <t>12  Farmers and farm managers</t>
  </si>
  <si>
    <t>MORE INFORMATION</t>
  </si>
  <si>
    <t>Same quarter</t>
  </si>
  <si>
    <t>1 quarter</t>
  </si>
  <si>
    <t>2 quarters</t>
  </si>
  <si>
    <t>Completion 
rates</t>
  </si>
  <si>
    <t>Continuing 
or outcome 
not known</t>
  </si>
  <si>
    <t>Number of 
contracts</t>
  </si>
  <si>
    <t>Completion 
rates to date</t>
  </si>
  <si>
    <t>Attrition
rates to date</t>
  </si>
  <si>
    <t>Attrition 
rates to date</t>
  </si>
  <si>
    <t>Number of contracts 
('000)</t>
  </si>
  <si>
    <t>Table 7</t>
  </si>
  <si>
    <t>Table 8</t>
  </si>
  <si>
    <t>39  Other technicians and trades workers</t>
  </si>
  <si>
    <t xml:space="preserve">         391  Hairdressers</t>
  </si>
  <si>
    <t xml:space="preserve">         392  Printing trades workers</t>
  </si>
  <si>
    <t xml:space="preserve">         394  Wood trades workers</t>
  </si>
  <si>
    <t xml:space="preserve">1 year </t>
  </si>
  <si>
    <t xml:space="preserve">3 years </t>
  </si>
  <si>
    <t xml:space="preserve">4 years </t>
  </si>
  <si>
    <t xml:space="preserve">Attrition 
rates </t>
  </si>
  <si>
    <t>Individual completion rate</t>
  </si>
  <si>
    <t>Ratio</t>
  </si>
  <si>
    <t>AUS</t>
  </si>
  <si>
    <t>Back to index</t>
  </si>
  <si>
    <t>The Creative Commons licence conditions do not apply to all logos, graphic design, artwork and photographs. Requests and enquiries concerning other reproduction and rights should be directed to NCVER.</t>
  </si>
  <si>
    <t xml:space="preserve">The views and opinions expressed in this document are those of NCVER and do not necessarily reflect the views of the Australian Government or state and territory governments.  </t>
  </si>
  <si>
    <t>Published by NCVER, ABN 87 007 967 311</t>
  </si>
  <si>
    <t>PO Box 8288, Station Arcade, Adelaide SA 5000, Australia</t>
  </si>
  <si>
    <t>Copyright</t>
  </si>
  <si>
    <t>Number of contracts ('000)</t>
  </si>
  <si>
    <t xml:space="preserve">Note: A dash (-) indicates a true zero figure, with no contracts reported in these categories. </t>
  </si>
  <si>
    <t>Average annual adjustment factor</t>
  </si>
  <si>
    <t>11  Chief executives, general managers and legislators</t>
  </si>
  <si>
    <t>52  Personal assistants and secretaries</t>
  </si>
  <si>
    <t>32  Automotive and engineering trades workers</t>
  </si>
  <si>
    <t>399  Miscellaneous technicians and trades workers</t>
  </si>
  <si>
    <t xml:space="preserve"> 399  Miscellaneous technicians and trades workers</t>
  </si>
  <si>
    <t>Requests for more detailed statistical information or futher information about the National Apprentice and Trainee Collection can be made to:</t>
  </si>
  <si>
    <t xml:space="preserve">With the exception of the Commonwealth Coat of Arms, the Department's logo, any material protected by a trade mark and where otherwise noted all material presented in this document is provided under a Creative Commons Attribution 3.0 Australia &lt;http://creativecommons.org/licenses/by/3.0/au&gt; licence. </t>
  </si>
  <si>
    <t>The details of the relevant licence conditions are available on the Creative Commons website (accessible using the links provided) as is the full legal code for the CC BY 3.0 AU licence &lt;http://creativecommons.org/licenses/by/3.0/legalcode&gt;.</t>
  </si>
  <si>
    <t>Explanatory notes</t>
  </si>
  <si>
    <t>Total trade occupations</t>
  </si>
  <si>
    <t>Total non-trade occupations</t>
  </si>
  <si>
    <t>Contract completion rate</t>
  </si>
  <si>
    <t xml:space="preserve">                             Completion rate (%)</t>
  </si>
  <si>
    <t xml:space="preserve">                                  Attrition rate (%)</t>
  </si>
  <si>
    <t>Contract attrition rates</t>
  </si>
  <si>
    <t>Contract completion rates</t>
  </si>
  <si>
    <t>Completion rates are derived for contracts of training for apprentices and trainees. If an individual commenced two or more contracts in the same year, each is counted separately. Completion rates do not take into account continuing contracts or expired contracts where the outcome is unknown; therefore, the completion rates may be underestimated.</t>
  </si>
  <si>
    <t>Individual completion rates</t>
  </si>
  <si>
    <t>Projected contract completion and attrition rates</t>
  </si>
  <si>
    <t>Continuing or outcome not known</t>
  </si>
  <si>
    <t>na</t>
  </si>
  <si>
    <t>Attrition rates are derived for contracts of training for apprentices and trainees. If an individual commenced two or more contracts in the same year, each is counted separately. Attrition rates do not take into account continuing contracts or expired contracts where the outcome is unknown; therefore, the attrition rates may be underestimated. Attrition rates do take into account ‘transferred’ contracts of training for Victoria and Tasmania, and contracts for which the expected term has expired without the apprentice or trainee attaining all the required competency standards. The inclusion of ‘expired – unsuccessful’ contracts in the cancellation and withdrawal figures affects attrition rates only for Victoria, South Australia, Western Australia and Tasmania.</t>
  </si>
  <si>
    <t>Data source</t>
  </si>
  <si>
    <t>Level 5, 60 Light Square, Adelaide SA 5000</t>
  </si>
  <si>
    <t>https://www.ncver.edu.au/</t>
  </si>
  <si>
    <t>https://www.ncver.edu.au/support/topics/using-ncver-data/accessing-vet-data</t>
  </si>
  <si>
    <t>https://www.ncver.edu.au/support/support/all-support/vet-statistics-explained</t>
  </si>
  <si>
    <t>Attrition rates (%), withdrawing within:</t>
  </si>
  <si>
    <t>Attrition rates within 12 months (%), for contracts commencing in:</t>
  </si>
  <si>
    <r>
      <t>Projected contract attrition rates (%)</t>
    </r>
    <r>
      <rPr>
        <b/>
        <sz val="9"/>
        <color indexed="8"/>
        <rFont val="Arial"/>
        <family val="2"/>
      </rPr>
      <t>, cancelling/withdrawing within:</t>
    </r>
  </si>
  <si>
    <t>Projected contract attrition rates (%) within 12 months by commencing cohort:</t>
  </si>
  <si>
    <t>Table 1</t>
  </si>
  <si>
    <t>An estimate of individual completion rates for apprentices and trainees is derived by adjusting the contract completion rates by a factor representing the average recommencements in a particular occupation over a five-year period. Details on this methodology may be found at &lt;https://www.ncver.edu.au/publications/publications/all-publications/individual-based-completion-rates-for-apprentices&gt;.</t>
  </si>
  <si>
    <t>These are experimental contract completion and attrition rates and are based on a ‘life tables’ methodology, which can predict rates for recently commencing apprentices and trainees. The application of a ‘life tables’ methodology to simple cross-tabulations of commencements, completions and cancellations/withdrawals enables up-to-date estimates. The resultant cross-sectional estimates reflect the contract completion and attrition rates if the patterns observed in a particular quarter remained unchanged for the life of the commencing cohort in that quarter. Due to the nature of this methodology, the projected contract completion and attrition rates cannot be produced by state or territory and for some sub-major group level occupations. Further details on this methodology may be found at &lt;https://www.ncver.edu.au/publications/publications/all-publications/estimating-apprentice-and-trainee-completion-and-attrition-rates-using-a-life-tables-approach&gt;.</t>
  </si>
  <si>
    <t>https://www.ncver.edu.au/research-and-statistics/collections/apprentices-and-trainees-collection</t>
  </si>
  <si>
    <t>https://www.ncver.edu.au/rto-hub/avetmiss-systems-files</t>
  </si>
  <si>
    <t>Projected contract completion and attrition rates presented in tables 3 and 5 show the proportion of apprentices and trainees completing and cancelling/withdrawing within 19 quarters of commencement. These represent the stable or final rates for contract completion and attrition, respectively.</t>
  </si>
  <si>
    <t>vet_req@ncver.edu.au</t>
  </si>
  <si>
    <r>
      <t>P</t>
    </r>
    <r>
      <rPr>
        <sz val="9"/>
        <rFont val="Arial"/>
        <family val="2"/>
      </rPr>
      <t xml:space="preserve"> (08) 8230 8400   </t>
    </r>
    <r>
      <rPr>
        <b/>
        <sz val="9"/>
        <rFont val="Arial"/>
        <family val="2"/>
      </rPr>
      <t>W</t>
    </r>
    <r>
      <rPr>
        <sz val="9"/>
        <rFont val="Arial"/>
        <family val="2"/>
      </rPr>
      <t xml:space="preserve"> &lt;http://www.ncver.edu.au&gt;  </t>
    </r>
    <r>
      <rPr>
        <b/>
        <sz val="9"/>
        <rFont val="Arial"/>
        <family val="2"/>
      </rPr>
      <t>E</t>
    </r>
    <r>
      <rPr>
        <sz val="9"/>
        <rFont val="Arial"/>
        <family val="2"/>
      </rPr>
      <t xml:space="preserve"> &lt;vet_req@ncver.edu.au&gt;</t>
    </r>
  </si>
  <si>
    <t>Index</t>
  </si>
  <si>
    <t>Australia</t>
  </si>
  <si>
    <t>New South Wales</t>
  </si>
  <si>
    <t>Victoria</t>
  </si>
  <si>
    <t>Queensland</t>
  </si>
  <si>
    <t>South Australia</t>
  </si>
  <si>
    <t>Western Australia</t>
  </si>
  <si>
    <t>Tasmania</t>
  </si>
  <si>
    <t>Northern Territory</t>
  </si>
  <si>
    <t>Australian Capital Territory</t>
  </si>
  <si>
    <t xml:space="preserve">This work has been produced by the National Centre for Vocational Education Research (NCVER) on behalf of the Australian Government and state and territory governments, with funding provided through the Australian Government Department of Employment and Workplace Relations. </t>
  </si>
  <si>
    <t xml:space="preserve">For contracts commencing more recently, we estimate the proportion of contracts commenced in a given year that will eventually be completed by applying a ‘life tables’ methodology. Projected rates assume that the patterns of contract completion and attrition observed in the data for past quarters approximate the patterns that will occur for the most recent quarters. If the patterns of completion and attrition change slowly over time, then this approximation will be valid. Conversely, if the patterns of completion and attrition for the most recent quarters turn out to be noticeably different from those seen in the past, then the reliability of the projected rates will decrease as the discrepancy between the patterns of completions and attritions increases. For example, projected rates will likely be impacted by the effects of the COVID-19 pandemic and governments’ economic responses. Further details on this methodology may be found at &lt;https://www.ncver.edu.au/publications/publications/all-publications/estimating-apprentice-and-trainee-completion-and-attrition-rates-using-a-life-tables-approach&gt;. </t>
  </si>
  <si>
    <t>Table 2</t>
  </si>
  <si>
    <t>Table 3</t>
  </si>
  <si>
    <t>Table 4</t>
  </si>
  <si>
    <t>Table 5</t>
  </si>
  <si>
    <t>Projected contract completion and attrition rates by selected occupation, for contracts commencing in December quarter 2021 to 2023</t>
  </si>
  <si>
    <t>Projected contract attrition rates by selected occupation and time of cancellation/withdrawal, for contracts commencing in December quarter 2023</t>
  </si>
  <si>
    <t>Projected contract attrition rates by selected occupation, within 12 months of commencement, for contracts commencing in December quarter 2021 to 2023</t>
  </si>
  <si>
    <t>An apprentice or trainee is a person who undertakes a contract of training with an employer and a training provider. The estimates used in this publication are derived from the National Apprentice and Trainee Collection no.119 (March 2024 estimates), which is compiled under the Australian Vocational Education and Training Management Information Statistical Standard (AVETMISS) for Apprentice and Trainee Collection Specifications, Release 7.0, October 2015.</t>
  </si>
  <si>
    <r>
      <rPr>
        <b/>
        <sz val="9"/>
        <rFont val="Calibri"/>
        <family val="2"/>
      </rPr>
      <t>©</t>
    </r>
    <r>
      <rPr>
        <b/>
        <sz val="9"/>
        <rFont val="Arial"/>
        <family val="2"/>
      </rPr>
      <t xml:space="preserve"> Commonwealth of Australia, 2024</t>
    </r>
  </si>
  <si>
    <t>This document should be attributed as NCVER 2024, Australian vocational education and training statistics: completion and attrition rates for apprentices and trainees 2023, NCVER, Adelaide.</t>
  </si>
  <si>
    <t>Any person or organisation with an interest in vocational education and training may request information from NCVER and use this information publicly, provided that the source is properly acknowledged.
The source should be acknowledged as NCVER 2024, Australian vocational education and training statistics: completion and attrition rates for apprentices and trainees 2023, NCVER, Adelaide.</t>
  </si>
  <si>
    <t>As the vocations approved to be under an apprenticeship or traineeship training contract are not consistent across all jurisdictions, NCVER has adopted a 'trade/non-trade' categorisation for the purpose of the National Apprentice and Trainee Collection with ‘trades’ classified as all occupations listed under ANZSCO major group ‘3 — Technicians and trades workers’ and ‘non-trades’ classified as all other major occupations groups 1—2 and 4—8 (ANZSCO, 2022 Australian Update). ANZSCO has been back-cast by NCVER to 1994 for reporting purposes.</t>
  </si>
  <si>
    <t>This publication uses the Australian and New Zealand Standard Classification of Occupations (ANZSCO), 2022 Australian Update, for reporting. Occupation (ANZSCO) group data have only been collected in the AVETMIS Standard from the September quarter 2000 onward. For reporting purposes, historical data dating back to the September quarter 1994 have been back-cast, based on current ANZSCO and training package usage, and Australian Standard Classification of Occupations (ASCO) data previously collected. Further details on this methodology may be found at &lt;https://www.ncver.edu.au/publications/publications/all-publications/anzsco-imputation-in-the-national-apprentice-and-trainee-collection&gt;.</t>
  </si>
  <si>
    <t>-</t>
  </si>
  <si>
    <t>In some instances, the completion and attrition rate for a specific cohort may sum to greater than 100%. When this occurs, rates for ‘continuing or outcome not known' are displayed as zero.  This is due to the fact that all rates are derived from estimates rather than true counts, and in some cases the estimate for completions and cancellations/withdrawals may be rounded up to exceed the estimate for commencements at the occupation level. Rounding has a greater effect on rates based on small sample sizes. Completion and attrition rates based on fewer than 50 contracts of training should be used with caution. </t>
  </si>
  <si>
    <t xml:space="preserve">  -</t>
  </si>
  <si>
    <t xml:space="preserve">   -</t>
  </si>
  <si>
    <t xml:space="preserve">                                       -</t>
  </si>
  <si>
    <t>Further details on the methodology used to derive contract completion rates may be found at &lt;https://www.ncver.edu.au/publications/publications/all-publications/apprentice-and-trainee-statistics-estimation-of-contract-completion-and-attrition-rates&gt;.</t>
  </si>
  <si>
    <t>Further details on the methodology used to derive contract attrition rates may be found at &lt;https://www.ncver.edu.au/publications/publications/all-publications/apprentice-and-trainee-statistics-estimation-of-contract-completion-and-attrition-rates&gt;.</t>
  </si>
  <si>
    <t>Individual completion rates to date, based on a recommencement adjustment factor, and contract completion rates to date for trade and non-trade occupations commencing in 2017 to 2019</t>
  </si>
  <si>
    <t>Contract completion and attrition rates to date in trade occupations, for contracts commencing in 2016 to 2022</t>
  </si>
  <si>
    <t>Contract completion and attrition rates to date in non-trade occupations, for contracts commencing in 2016 to 2022</t>
  </si>
  <si>
    <t>Contract attrition rates by occupation and time of cancellation/withdrawal, for contracts commencing in 2018</t>
  </si>
  <si>
    <t>Contract attrition rates by occupation, within 12 months of commencement, for contracts commencing in 2016 to 2020</t>
  </si>
  <si>
    <t xml:space="preserve">Caution should be taken when comparing cohorts using to-date rates, as earlier cohorts will have had more time to complete than those that commenced more recently.	</t>
  </si>
  <si>
    <t xml:space="preserve">In this product, we report both individual and contract completion rates.
- Contract completion rates are calculated by tracking the outcomes of contracts of training over time
- Individual completion rates are are derived from contract completion rates, adjusted by the average number of recommencements by occupation.  This adjustment accounts for individuals who may not complete their apprenticeship with one employer but go on to complete it with another.	</t>
  </si>
  <si>
    <t>Completion and attrition rates for apprentices and trainees 2023: data tables - to date</t>
  </si>
  <si>
    <t>Figures on apprentice and trainee activity (such as commencements, completions and in-training) are based on the date of effect rather than the date of processing. Due to lags in processing, the most recent figures are estimated (for training activity from the June quarter 2022 to the December quarter 2023). The estimation method involves weighting recently processed numbers, based on average reporting lags. As estimates are revised for up to seven quarters, figures for the last two years may differ from those published in earlier or subsequent reports. Further details on the estimation methodology may be found at &lt;https://www.ncver.edu.au/publications/publications/all-publications/estimation-of-apprentice-and-trainee-statistics&gt;, while further information on the adjustment notes for recent collections may be found in the supporting documents at &lt;https://www.ncver.edu.au/research-and-statistics/collections/apprentices-and-trainees-collection&gt;.
Estimates for a commencing cohort will change over time as new estimates are produced using revised data.</t>
  </si>
  <si>
    <t>These data tables present contract and individual completion rates for apprentices and trainees, to date, or based on the latest available data, up to 2023.</t>
  </si>
  <si>
    <t>Apprentice and trainee completion and attrition rates are calculated by tracking the outcomes of individuals and contracts of training over time.  Although most apprentices and trainees in trade occupations complete within 4 years and those in non-trade occupations within 3 years, completion rates are continuously updated as new data becomes available each year.  To reflect this, NCVER publishes both completion rates four years after commencement and up-to-date completion rates. 
- Completion rates 4 years after commencement: The most recent cohort with four years of available data is the 2019 commencing cohort.  To allow for consistent comparisons with earlier cohorts, completion rates are measured at the same point in time, i.e. four years after commencement.
-  Completion rates to date: To provide the most current completion rates, rates incorporate the latest available data, up to 2023.</t>
  </si>
  <si>
    <t>Individual and contract completion rates (to date) for trade and non-trade occupations commencing in 2017 to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</si>
</sst>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0.0"/>
  </numFmts>
  <fonts count="46">
    <font>
      <sz val="10"/>
      <name val="Arial"/>
    </font>
    <font>
      <sz val="11"/>
      <color theme="1"/>
      <name val="Calibri"/>
      <family val="2"/>
      <scheme val="minor"/>
    </font>
    <font>
      <u/>
      <sz val="10"/>
      <color indexed="30"/>
      <name val="Arial"/>
      <family val="2"/>
    </font>
    <font>
      <u/>
      <sz val="10"/>
      <color indexed="12"/>
      <name val="Arial"/>
      <family val="2"/>
    </font>
    <font>
      <sz val="8"/>
      <name val="Arial"/>
      <family val="2"/>
    </font>
    <font>
      <b/>
      <sz val="9"/>
      <name val="Arial"/>
      <family val="2"/>
    </font>
    <font>
      <b/>
      <sz val="8"/>
      <name val="Arial"/>
      <family val="2"/>
    </font>
    <font>
      <sz val="11"/>
      <name val="Arial"/>
      <family val="2"/>
    </font>
    <font>
      <sz val="10"/>
      <name val="Arial"/>
      <family val="2"/>
    </font>
    <font>
      <sz val="8"/>
      <name val="Times New Roman"/>
      <family val="1"/>
    </font>
    <font>
      <sz val="8"/>
      <name val="Arial"/>
      <family val="2"/>
    </font>
    <font>
      <u/>
      <sz val="8"/>
      <color indexed="30"/>
      <name val="Arial"/>
      <family val="2"/>
    </font>
    <font>
      <u/>
      <sz val="8"/>
      <color indexed="12"/>
      <name val="Arial"/>
      <family val="2"/>
    </font>
    <font>
      <sz val="8"/>
      <color indexed="9"/>
      <name val="Arial"/>
      <family val="2"/>
    </font>
    <font>
      <sz val="10"/>
      <name val="Times New Roman"/>
      <family val="1"/>
    </font>
    <font>
      <u/>
      <sz val="9"/>
      <color indexed="30"/>
      <name val="Arial"/>
      <family val="2"/>
    </font>
    <font>
      <sz val="11"/>
      <color theme="1"/>
      <name val="Calibri"/>
      <family val="2"/>
      <scheme val="minor"/>
    </font>
    <font>
      <u/>
      <sz val="9"/>
      <color rgb="FF0070C0"/>
      <name val="Arial"/>
      <family val="2"/>
    </font>
    <font>
      <sz val="12"/>
      <color rgb="FFD10019"/>
      <name val="Arial"/>
      <family val="2"/>
    </font>
    <font>
      <sz val="9"/>
      <color theme="4"/>
      <name val="Arial"/>
      <family val="2"/>
    </font>
    <font>
      <sz val="10"/>
      <color rgb="FF439539"/>
      <name val="Arial"/>
      <family val="2"/>
    </font>
    <font>
      <b/>
      <sz val="9"/>
      <color rgb="FF439539"/>
      <name val="Arial"/>
      <family val="2"/>
    </font>
    <font>
      <sz val="8"/>
      <color rgb="FFD10019"/>
      <name val="Arial"/>
      <family val="2"/>
    </font>
    <font>
      <sz val="24"/>
      <color theme="1"/>
      <name val="Calibri"/>
      <family val="2"/>
      <scheme val="minor"/>
    </font>
    <font>
      <sz val="9"/>
      <name val="Arial"/>
      <family val="2"/>
    </font>
    <font>
      <b/>
      <sz val="15"/>
      <color theme="0"/>
      <name val="Arial"/>
      <family val="2"/>
    </font>
    <font>
      <b/>
      <sz val="9"/>
      <color theme="1"/>
      <name val="Arial"/>
      <family val="2"/>
    </font>
    <font>
      <i/>
      <sz val="9"/>
      <name val="Arial"/>
      <family val="2"/>
    </font>
    <font>
      <sz val="9"/>
      <color rgb="FF439539"/>
      <name val="Arial"/>
      <family val="2"/>
    </font>
    <font>
      <sz val="9"/>
      <color indexed="12"/>
      <name val="Arial"/>
      <family val="2"/>
    </font>
    <font>
      <sz val="9"/>
      <color indexed="10"/>
      <name val="Arial"/>
      <family val="2"/>
    </font>
    <font>
      <b/>
      <sz val="9"/>
      <color indexed="10"/>
      <name val="Arial"/>
      <family val="2"/>
    </font>
    <font>
      <u/>
      <sz val="9"/>
      <color indexed="12"/>
      <name val="Arial"/>
      <family val="2"/>
    </font>
    <font>
      <b/>
      <sz val="9"/>
      <color indexed="8"/>
      <name val="Arial"/>
      <family val="2"/>
    </font>
    <font>
      <b/>
      <sz val="9"/>
      <color indexed="8"/>
      <name val="IGFVGQ+GillSans"/>
    </font>
    <font>
      <sz val="9"/>
      <color indexed="8"/>
      <name val="EARXCY+GillSans-Light"/>
    </font>
    <font>
      <b/>
      <sz val="9"/>
      <color rgb="FFC00000"/>
      <name val="Calibri"/>
      <family val="2"/>
      <scheme val="minor"/>
    </font>
    <font>
      <sz val="9"/>
      <color theme="1"/>
      <name val="Calibri"/>
      <family val="2"/>
      <scheme val="minor"/>
    </font>
    <font>
      <b/>
      <sz val="9"/>
      <color theme="1"/>
      <name val="Calibri"/>
      <family val="2"/>
      <scheme val="minor"/>
    </font>
    <font>
      <b/>
      <u/>
      <sz val="9"/>
      <color indexed="12"/>
      <name val="Arial"/>
      <family val="2"/>
    </font>
    <font>
      <u/>
      <sz val="9"/>
      <color indexed="48"/>
      <name val="Arial"/>
      <family val="2"/>
    </font>
    <font>
      <b/>
      <sz val="9"/>
      <name val="Calibri"/>
      <family val="2"/>
    </font>
    <font>
      <u/>
      <sz val="9"/>
      <name val="Arial"/>
      <family val="2"/>
    </font>
    <font>
      <sz val="14"/>
      <color rgb="FF32872A"/>
      <name val="Arial"/>
      <family val="2"/>
    </font>
    <font>
      <sz val="9"/>
      <color rgb="FF32872A"/>
      <name val="Arial"/>
      <family val="2"/>
    </font>
    <font>
      <sz val="9"/>
      <color theme="1"/>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32872A"/>
        <bgColor indexed="64"/>
      </patternFill>
    </fill>
    <fill>
      <patternFill patternType="solid">
        <fgColor rgb="FFCDEECA"/>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diagonal/>
    </border>
    <border>
      <left/>
      <right/>
      <top/>
      <bottom style="medium">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s>
  <cellStyleXfs count="10">
    <xf numFmtId="0" fontId="0" fillId="0" borderId="0"/>
    <xf numFmtId="164" fontId="16"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6" fillId="0" borderId="0"/>
    <xf numFmtId="0" fontId="14" fillId="0" borderId="0"/>
    <xf numFmtId="164" fontId="1" fillId="0" borderId="0" applyFont="0" applyFill="0" applyBorder="0" applyAlignment="0" applyProtection="0"/>
    <xf numFmtId="0" fontId="1" fillId="0" borderId="0"/>
  </cellStyleXfs>
  <cellXfs count="274">
    <xf numFmtId="0" fontId="0" fillId="0" borderId="0" xfId="0"/>
    <xf numFmtId="0" fontId="4" fillId="0" borderId="0" xfId="0" applyFont="1" applyAlignment="1">
      <alignment horizontal="right" vertical="center"/>
    </xf>
    <xf numFmtId="0" fontId="4" fillId="2" borderId="0" xfId="0" applyFont="1" applyFill="1"/>
    <xf numFmtId="0" fontId="4" fillId="0" borderId="0" xfId="0" applyFont="1"/>
    <xf numFmtId="0" fontId="13" fillId="0" borderId="0" xfId="0" applyFont="1" applyAlignment="1">
      <alignment horizontal="left" indent="2"/>
    </xf>
    <xf numFmtId="0" fontId="4" fillId="0" borderId="0" xfId="0" applyFont="1" applyAlignment="1">
      <alignment horizontal="right"/>
    </xf>
    <xf numFmtId="0" fontId="11" fillId="0" borderId="0" xfId="2" applyFont="1" applyFill="1" applyAlignment="1">
      <alignment horizontal="left" indent="3"/>
    </xf>
    <xf numFmtId="0" fontId="12" fillId="0" borderId="0" xfId="5" applyFont="1" applyFill="1" applyAlignment="1" applyProtection="1">
      <alignment horizontal="left" indent="2"/>
    </xf>
    <xf numFmtId="0" fontId="11" fillId="0" borderId="0" xfId="2" applyFont="1" applyFill="1" applyAlignment="1">
      <alignment horizontal="right" vertical="center"/>
    </xf>
    <xf numFmtId="0" fontId="11" fillId="2" borderId="0" xfId="2" applyFont="1" applyFill="1" applyAlignment="1">
      <alignment horizontal="right" vertical="center"/>
    </xf>
    <xf numFmtId="0" fontId="6" fillId="2" borderId="0" xfId="0" applyFont="1" applyFill="1"/>
    <xf numFmtId="0" fontId="4" fillId="0" borderId="0" xfId="7" applyFont="1"/>
    <xf numFmtId="0" fontId="4" fillId="0" borderId="0" xfId="7" applyFont="1" applyAlignment="1">
      <alignment horizontal="left"/>
    </xf>
    <xf numFmtId="0" fontId="11" fillId="2" borderId="0" xfId="3" applyFont="1" applyFill="1" applyAlignment="1" applyProtection="1">
      <alignment horizontal="right" vertical="center"/>
    </xf>
    <xf numFmtId="0" fontId="5" fillId="0" borderId="0" xfId="0" applyFont="1" applyAlignment="1">
      <alignment horizontal="left"/>
    </xf>
    <xf numFmtId="0" fontId="7" fillId="0" borderId="0" xfId="0" applyFont="1" applyAlignment="1">
      <alignment vertical="center"/>
    </xf>
    <xf numFmtId="0" fontId="3" fillId="0" borderId="0" xfId="4" applyFill="1" applyAlignment="1" applyProtection="1">
      <alignment horizontal="left" vertical="center" indent="2"/>
    </xf>
    <xf numFmtId="0" fontId="3" fillId="0" borderId="0" xfId="4" applyFill="1" applyAlignment="1" applyProtection="1">
      <alignment vertical="center" wrapText="1"/>
    </xf>
    <xf numFmtId="0" fontId="8" fillId="0" borderId="0" xfId="0" applyFont="1" applyAlignment="1">
      <alignment vertical="center" wrapText="1"/>
    </xf>
    <xf numFmtId="0" fontId="7" fillId="0" borderId="0" xfId="0" applyFont="1" applyAlignment="1">
      <alignment vertical="center" wrapText="1"/>
    </xf>
    <xf numFmtId="0" fontId="2" fillId="0" borderId="0" xfId="4" applyFont="1" applyFill="1" applyAlignment="1" applyProtection="1">
      <alignment horizontal="left" vertical="center" indent="2"/>
    </xf>
    <xf numFmtId="0" fontId="9" fillId="0" borderId="0" xfId="0" applyFont="1" applyAlignment="1">
      <alignment horizontal="right" vertical="center" wrapText="1"/>
    </xf>
    <xf numFmtId="0" fontId="10" fillId="0" borderId="0" xfId="0" applyFont="1" applyAlignment="1">
      <alignment vertical="center"/>
    </xf>
    <xf numFmtId="0" fontId="10" fillId="0" borderId="0" xfId="0" applyFont="1" applyAlignment="1">
      <alignment horizontal="center" vertical="top" wrapText="1"/>
    </xf>
    <xf numFmtId="0" fontId="0" fillId="0" borderId="0" xfId="0" applyAlignment="1">
      <alignment wrapText="1"/>
    </xf>
    <xf numFmtId="0" fontId="0" fillId="0" borderId="0" xfId="0" applyAlignment="1">
      <alignment horizontal="center" wrapText="1"/>
    </xf>
    <xf numFmtId="0" fontId="3" fillId="0" borderId="0" xfId="4" applyFill="1" applyAlignment="1" applyProtection="1">
      <alignment horizontal="center" wrapText="1"/>
    </xf>
    <xf numFmtId="0" fontId="2" fillId="0" borderId="0" xfId="4" applyFont="1" applyFill="1" applyAlignment="1" applyProtection="1">
      <alignment horizontal="center" wrapText="1"/>
    </xf>
    <xf numFmtId="0" fontId="0" fillId="0" borderId="0" xfId="0" applyAlignment="1">
      <alignment horizontal="center"/>
    </xf>
    <xf numFmtId="0" fontId="3" fillId="0" borderId="0" xfId="4" applyFill="1" applyAlignment="1" applyProtection="1">
      <alignment horizontal="center"/>
    </xf>
    <xf numFmtId="0" fontId="3" fillId="0" borderId="0" xfId="2" applyFont="1" applyFill="1" applyBorder="1" applyAlignment="1">
      <alignment horizontal="left" vertical="top" wrapText="1"/>
    </xf>
    <xf numFmtId="0" fontId="17" fillId="0" borderId="5" xfId="4" applyFont="1" applyFill="1" applyBorder="1" applyAlignment="1" applyProtection="1">
      <alignment horizontal="right" vertical="center"/>
    </xf>
    <xf numFmtId="0" fontId="2" fillId="0" borderId="0" xfId="2" applyFill="1" applyAlignment="1">
      <alignment horizontal="right" vertical="center"/>
    </xf>
    <xf numFmtId="0" fontId="18" fillId="0" borderId="0" xfId="0" applyFont="1"/>
    <xf numFmtId="0" fontId="15" fillId="0" borderId="0" xfId="2" applyFont="1" applyFill="1" applyAlignment="1">
      <alignment horizontal="left"/>
    </xf>
    <xf numFmtId="0" fontId="8" fillId="0" borderId="0" xfId="0" applyFont="1"/>
    <xf numFmtId="0" fontId="20" fillId="0" borderId="0" xfId="0" applyFont="1"/>
    <xf numFmtId="0" fontId="20" fillId="0" borderId="0" xfId="0" applyFont="1" applyAlignment="1">
      <alignment vertical="center"/>
    </xf>
    <xf numFmtId="0" fontId="21" fillId="0" borderId="0" xfId="0" applyFont="1" applyAlignment="1">
      <alignment horizontal="right"/>
    </xf>
    <xf numFmtId="0" fontId="21" fillId="0" borderId="0" xfId="2" applyFont="1" applyFill="1" applyAlignment="1">
      <alignment horizontal="right"/>
    </xf>
    <xf numFmtId="0" fontId="22" fillId="0" borderId="0" xfId="0" applyFont="1"/>
    <xf numFmtId="0" fontId="17" fillId="0" borderId="0" xfId="2" applyFont="1" applyFill="1" applyAlignment="1">
      <alignment horizontal="left"/>
    </xf>
    <xf numFmtId="0" fontId="24" fillId="0" borderId="0" xfId="0" applyFont="1"/>
    <xf numFmtId="0" fontId="24" fillId="0" borderId="0" xfId="0" applyFont="1" applyAlignment="1">
      <alignment horizontal="left" vertical="top" wrapText="1"/>
    </xf>
    <xf numFmtId="0" fontId="15" fillId="0" borderId="0" xfId="2" applyFont="1" applyFill="1"/>
    <xf numFmtId="0" fontId="15" fillId="0" borderId="0" xfId="2" applyFont="1" applyFill="1" applyAlignment="1">
      <alignment horizontal="right" vertical="center" wrapText="1"/>
    </xf>
    <xf numFmtId="0" fontId="24" fillId="0" borderId="0" xfId="0" applyFont="1" applyAlignment="1">
      <alignment horizontal="right" vertical="center"/>
    </xf>
    <xf numFmtId="0" fontId="15" fillId="0" borderId="0" xfId="2" applyFont="1" applyFill="1" applyAlignment="1">
      <alignment horizontal="right" vertical="center"/>
    </xf>
    <xf numFmtId="0" fontId="15" fillId="0" borderId="0" xfId="2" applyFont="1" applyAlignment="1">
      <alignment horizontal="right" vertical="center"/>
    </xf>
    <xf numFmtId="0" fontId="13" fillId="5" borderId="0" xfId="0" applyFont="1" applyFill="1" applyAlignment="1">
      <alignment horizontal="left" indent="2"/>
    </xf>
    <xf numFmtId="0" fontId="25" fillId="5" borderId="0" xfId="0" applyFont="1" applyFill="1" applyAlignment="1">
      <alignment vertical="center"/>
    </xf>
    <xf numFmtId="0" fontId="23" fillId="5" borderId="0" xfId="0" applyFont="1" applyFill="1"/>
    <xf numFmtId="0" fontId="13" fillId="6" borderId="0" xfId="0" applyFont="1" applyFill="1" applyAlignment="1">
      <alignment horizontal="left" indent="2"/>
    </xf>
    <xf numFmtId="0" fontId="23" fillId="6" borderId="0" xfId="0" applyFont="1" applyFill="1"/>
    <xf numFmtId="0" fontId="28" fillId="0" borderId="0" xfId="0" applyFont="1" applyAlignment="1">
      <alignment vertical="center"/>
    </xf>
    <xf numFmtId="0" fontId="24" fillId="0" borderId="0" xfId="0" applyFont="1" applyAlignment="1">
      <alignment horizontal="right" vertical="top"/>
    </xf>
    <xf numFmtId="0" fontId="24" fillId="0" borderId="5" xfId="0" applyFont="1" applyBorder="1" applyAlignment="1">
      <alignment horizontal="right" vertical="center"/>
    </xf>
    <xf numFmtId="0" fontId="21" fillId="0" borderId="4" xfId="0" applyFont="1" applyBorder="1" applyAlignment="1">
      <alignment vertical="center"/>
    </xf>
    <xf numFmtId="0" fontId="5" fillId="0" borderId="4" xfId="0" applyFont="1" applyBorder="1" applyAlignment="1">
      <alignment vertical="center"/>
    </xf>
    <xf numFmtId="0" fontId="21" fillId="0" borderId="0" xfId="0" applyFont="1" applyAlignment="1">
      <alignment vertical="center"/>
    </xf>
    <xf numFmtId="0" fontId="28" fillId="0" borderId="0" xfId="0" applyFont="1"/>
    <xf numFmtId="0" fontId="5" fillId="0" borderId="0" xfId="0" applyFont="1"/>
    <xf numFmtId="0" fontId="24" fillId="0" borderId="5" xfId="0" applyFont="1" applyBorder="1" applyAlignment="1">
      <alignment wrapText="1"/>
    </xf>
    <xf numFmtId="0" fontId="21" fillId="0" borderId="0" xfId="0" applyFont="1" applyAlignment="1">
      <alignment vertical="center" wrapText="1"/>
    </xf>
    <xf numFmtId="0" fontId="5" fillId="0" borderId="0" xfId="0" applyFont="1" applyAlignment="1">
      <alignment horizontal="right"/>
    </xf>
    <xf numFmtId="0" fontId="29" fillId="0" borderId="0" xfId="4" applyFont="1" applyFill="1" applyBorder="1" applyAlignment="1" applyProtection="1">
      <alignment horizontal="left" vertical="top" wrapText="1"/>
    </xf>
    <xf numFmtId="0" fontId="24" fillId="0" borderId="0" xfId="0" applyFont="1" applyAlignment="1">
      <alignment vertical="top" wrapText="1"/>
    </xf>
    <xf numFmtId="0" fontId="24" fillId="0" borderId="0" xfId="0" applyFont="1" applyAlignment="1">
      <alignment wrapText="1"/>
    </xf>
    <xf numFmtId="0" fontId="15" fillId="0" borderId="0" xfId="3" applyFont="1" applyAlignment="1" applyProtection="1">
      <alignment horizontal="right"/>
    </xf>
    <xf numFmtId="0" fontId="15" fillId="2" borderId="0" xfId="2" applyFont="1" applyFill="1" applyAlignment="1">
      <alignment horizontal="right" vertical="center"/>
    </xf>
    <xf numFmtId="0" fontId="24" fillId="2" borderId="0" xfId="0" applyFont="1" applyFill="1"/>
    <xf numFmtId="0" fontId="30" fillId="2" borderId="0" xfId="0" applyFont="1" applyFill="1"/>
    <xf numFmtId="0" fontId="5" fillId="0" borderId="0" xfId="0" applyFont="1" applyAlignment="1">
      <alignment horizontal="right" wrapText="1"/>
    </xf>
    <xf numFmtId="0" fontId="5" fillId="0" borderId="8" xfId="0" applyFont="1" applyBorder="1" applyAlignment="1">
      <alignment horizontal="right" wrapText="1"/>
    </xf>
    <xf numFmtId="0" fontId="5" fillId="0" borderId="9" xfId="0" applyFont="1" applyBorder="1" applyAlignment="1">
      <alignment horizontal="right" wrapText="1"/>
    </xf>
    <xf numFmtId="0" fontId="24" fillId="0" borderId="1" xfId="0" applyFont="1" applyBorder="1" applyAlignment="1">
      <alignment horizontal="right"/>
    </xf>
    <xf numFmtId="0" fontId="24" fillId="0" borderId="10" xfId="0" applyFont="1" applyBorder="1" applyAlignment="1">
      <alignment horizontal="right"/>
    </xf>
    <xf numFmtId="0" fontId="24" fillId="0" borderId="11" xfId="0" applyFont="1" applyBorder="1" applyAlignment="1">
      <alignment horizontal="right"/>
    </xf>
    <xf numFmtId="166" fontId="5" fillId="0" borderId="0" xfId="0" applyNumberFormat="1" applyFont="1"/>
    <xf numFmtId="166" fontId="5" fillId="0" borderId="8" xfId="0" applyNumberFormat="1" applyFont="1" applyBorder="1"/>
    <xf numFmtId="166" fontId="5" fillId="2" borderId="0" xfId="0" applyNumberFormat="1" applyFont="1" applyFill="1"/>
    <xf numFmtId="166" fontId="5" fillId="2" borderId="9" xfId="0" applyNumberFormat="1" applyFont="1" applyFill="1" applyBorder="1"/>
    <xf numFmtId="166" fontId="5" fillId="2" borderId="8" xfId="0" applyNumberFormat="1" applyFont="1" applyFill="1" applyBorder="1"/>
    <xf numFmtId="0" fontId="5" fillId="2" borderId="0" xfId="0" applyFont="1" applyFill="1"/>
    <xf numFmtId="0" fontId="24" fillId="0" borderId="0" xfId="0" applyFont="1" applyAlignment="1">
      <alignment horizontal="left" indent="1"/>
    </xf>
    <xf numFmtId="0" fontId="24" fillId="0" borderId="0" xfId="0" applyFont="1" applyAlignment="1">
      <alignment horizontal="left" indent="2"/>
    </xf>
    <xf numFmtId="0" fontId="5" fillId="0" borderId="2" xfId="0" applyFont="1" applyBorder="1" applyAlignment="1">
      <alignment horizontal="left"/>
    </xf>
    <xf numFmtId="0" fontId="5" fillId="0" borderId="1" xfId="0" applyFont="1" applyBorder="1" applyAlignment="1">
      <alignment horizontal="left"/>
    </xf>
    <xf numFmtId="0" fontId="15" fillId="0" borderId="0" xfId="2" applyFont="1" applyBorder="1"/>
    <xf numFmtId="0" fontId="27" fillId="0" borderId="0" xfId="0" applyFont="1" applyAlignment="1">
      <alignment horizontal="left"/>
    </xf>
    <xf numFmtId="2" fontId="5" fillId="0" borderId="0" xfId="0" applyNumberFormat="1" applyFont="1" applyAlignment="1">
      <alignment horizontal="right" wrapText="1"/>
    </xf>
    <xf numFmtId="2" fontId="5" fillId="0" borderId="8" xfId="0" applyNumberFormat="1" applyFont="1" applyBorder="1" applyAlignment="1">
      <alignment horizontal="right" wrapText="1"/>
    </xf>
    <xf numFmtId="2" fontId="24" fillId="0" borderId="1" xfId="0" applyNumberFormat="1" applyFont="1" applyBorder="1" applyAlignment="1">
      <alignment horizontal="right" wrapText="1"/>
    </xf>
    <xf numFmtId="0" fontId="24" fillId="0" borderId="1" xfId="0" applyFont="1" applyBorder="1" applyAlignment="1">
      <alignment horizontal="right" wrapText="1"/>
    </xf>
    <xf numFmtId="2" fontId="24" fillId="0" borderId="10" xfId="0" applyNumberFormat="1" applyFont="1" applyBorder="1" applyAlignment="1">
      <alignment horizontal="right" wrapText="1"/>
    </xf>
    <xf numFmtId="2" fontId="5" fillId="0" borderId="0" xfId="0" applyNumberFormat="1" applyFont="1" applyAlignment="1">
      <alignment horizontal="right"/>
    </xf>
    <xf numFmtId="165" fontId="5" fillId="0" borderId="0" xfId="0" applyNumberFormat="1" applyFont="1" applyAlignment="1">
      <alignment horizontal="right"/>
    </xf>
    <xf numFmtId="165" fontId="24" fillId="0" borderId="0" xfId="0" applyNumberFormat="1" applyFont="1" applyAlignment="1">
      <alignment horizontal="right"/>
    </xf>
    <xf numFmtId="0" fontId="5" fillId="0" borderId="1" xfId="0" applyFont="1" applyBorder="1"/>
    <xf numFmtId="0" fontId="24" fillId="0" borderId="1" xfId="0" applyFont="1" applyBorder="1"/>
    <xf numFmtId="0" fontId="5" fillId="0" borderId="3" xfId="0" applyFont="1" applyBorder="1"/>
    <xf numFmtId="0" fontId="5" fillId="0" borderId="1" xfId="0" applyFont="1" applyBorder="1" applyAlignment="1">
      <alignment horizontal="right"/>
    </xf>
    <xf numFmtId="0" fontId="5" fillId="0" borderId="1" xfId="0" applyFont="1" applyBorder="1" applyAlignment="1">
      <alignment horizontal="right" wrapText="1"/>
    </xf>
    <xf numFmtId="0" fontId="31" fillId="2" borderId="0" xfId="0" applyFont="1" applyFill="1"/>
    <xf numFmtId="166" fontId="31" fillId="2" borderId="0" xfId="0" applyNumberFormat="1" applyFont="1" applyFill="1"/>
    <xf numFmtId="166" fontId="30" fillId="2" borderId="0" xfId="0" applyNumberFormat="1" applyFont="1" applyFill="1"/>
    <xf numFmtId="165" fontId="31" fillId="0" borderId="0" xfId="0" applyNumberFormat="1" applyFont="1" applyAlignment="1">
      <alignment horizontal="right"/>
    </xf>
    <xf numFmtId="3" fontId="31" fillId="0" borderId="0" xfId="0" applyNumberFormat="1" applyFont="1" applyAlignment="1">
      <alignment horizontal="right"/>
    </xf>
    <xf numFmtId="0" fontId="32" fillId="2" borderId="0" xfId="2" applyFont="1" applyFill="1" applyAlignment="1">
      <alignment horizontal="right" vertical="center"/>
    </xf>
    <xf numFmtId="0" fontId="24" fillId="0" borderId="1" xfId="0" applyFont="1" applyBorder="1" applyAlignment="1">
      <alignment horizontal="centerContinuous"/>
    </xf>
    <xf numFmtId="0" fontId="32" fillId="2" borderId="0" xfId="2" applyFont="1" applyFill="1" applyBorder="1" applyAlignment="1">
      <alignment horizontal="right" vertical="center"/>
    </xf>
    <xf numFmtId="0" fontId="24" fillId="0" borderId="11" xfId="0" applyFont="1" applyBorder="1" applyAlignment="1">
      <alignment horizontal="right" wrapText="1"/>
    </xf>
    <xf numFmtId="0" fontId="24" fillId="0" borderId="0" xfId="0" applyFont="1" applyAlignment="1">
      <alignment horizontal="right"/>
    </xf>
    <xf numFmtId="0" fontId="24" fillId="0" borderId="0" xfId="0" applyFont="1" applyAlignment="1">
      <alignment horizontal="right" wrapText="1"/>
    </xf>
    <xf numFmtId="0" fontId="30" fillId="0" borderId="0" xfId="0" applyFont="1"/>
    <xf numFmtId="0" fontId="5" fillId="0" borderId="0" xfId="0" applyFont="1" applyAlignment="1">
      <alignment horizontal="left" vertical="center"/>
    </xf>
    <xf numFmtId="166" fontId="34" fillId="0" borderId="0" xfId="0" applyNumberFormat="1" applyFont="1" applyAlignment="1">
      <alignment horizontal="right" vertical="top" wrapText="1"/>
    </xf>
    <xf numFmtId="0" fontId="24" fillId="0" borderId="0" xfId="0" applyFont="1" applyAlignment="1">
      <alignment horizontal="left" vertical="center"/>
    </xf>
    <xf numFmtId="166" fontId="35" fillId="0" borderId="0" xfId="0" applyNumberFormat="1" applyFont="1" applyAlignment="1">
      <alignment horizontal="right" vertical="top" wrapText="1"/>
    </xf>
    <xf numFmtId="166" fontId="5" fillId="0" borderId="9" xfId="0" applyNumberFormat="1" applyFont="1" applyBorder="1"/>
    <xf numFmtId="0" fontId="15" fillId="0" borderId="0" xfId="2" applyFont="1" applyFill="1" applyBorder="1"/>
    <xf numFmtId="166" fontId="36" fillId="0" borderId="0" xfId="0" applyNumberFormat="1" applyFont="1"/>
    <xf numFmtId="166" fontId="37" fillId="0" borderId="0" xfId="0" applyNumberFormat="1" applyFont="1"/>
    <xf numFmtId="0" fontId="26" fillId="0" borderId="1" xfId="0" applyFont="1" applyBorder="1" applyAlignment="1">
      <alignment horizontal="right" vertical="top" wrapText="1"/>
    </xf>
    <xf numFmtId="166" fontId="38" fillId="0" borderId="0" xfId="0" applyNumberFormat="1" applyFont="1"/>
    <xf numFmtId="166" fontId="30" fillId="0" borderId="0" xfId="0" applyNumberFormat="1" applyFont="1"/>
    <xf numFmtId="0" fontId="32" fillId="0" borderId="0" xfId="2" applyFont="1" applyFill="1" applyAlignment="1">
      <alignment horizontal="right" vertical="center"/>
    </xf>
    <xf numFmtId="165" fontId="5" fillId="0" borderId="0" xfId="0" applyNumberFormat="1" applyFont="1"/>
    <xf numFmtId="0" fontId="31" fillId="0" borderId="0" xfId="0" applyFont="1"/>
    <xf numFmtId="0" fontId="39" fillId="0" borderId="0" xfId="2" applyFont="1" applyFill="1" applyAlignment="1">
      <alignment horizontal="right" vertical="center"/>
    </xf>
    <xf numFmtId="165" fontId="24" fillId="0" borderId="0" xfId="0" applyNumberFormat="1" applyFont="1" applyAlignment="1">
      <alignment vertical="top" wrapText="1"/>
    </xf>
    <xf numFmtId="165" fontId="5" fillId="0" borderId="0" xfId="0" applyNumberFormat="1" applyFont="1" applyAlignment="1">
      <alignment vertical="top" wrapText="1"/>
    </xf>
    <xf numFmtId="0" fontId="32" fillId="0" borderId="0" xfId="2" applyFont="1" applyFill="1" applyBorder="1" applyAlignment="1">
      <alignment horizontal="right" vertical="center"/>
    </xf>
    <xf numFmtId="0" fontId="26" fillId="0" borderId="0" xfId="0" applyFont="1" applyAlignment="1">
      <alignment horizontal="right" vertical="top" wrapText="1"/>
    </xf>
    <xf numFmtId="0" fontId="40" fillId="0" borderId="0" xfId="2" applyFont="1" applyFill="1" applyAlignment="1">
      <alignment horizontal="right" wrapText="1"/>
    </xf>
    <xf numFmtId="0" fontId="5" fillId="0" borderId="0" xfId="0" applyFont="1" applyAlignment="1">
      <alignment horizontal="center"/>
    </xf>
    <xf numFmtId="2" fontId="6" fillId="0" borderId="0" xfId="0" applyNumberFormat="1" applyFont="1" applyAlignment="1">
      <alignment horizontal="right"/>
    </xf>
    <xf numFmtId="2" fontId="6" fillId="0" borderId="8" xfId="0" applyNumberFormat="1" applyFont="1" applyBorder="1" applyAlignment="1">
      <alignment horizontal="right"/>
    </xf>
    <xf numFmtId="2" fontId="4" fillId="0" borderId="0" xfId="0" quotePrefix="1" applyNumberFormat="1" applyFont="1" applyAlignment="1">
      <alignment horizontal="right"/>
    </xf>
    <xf numFmtId="165" fontId="4" fillId="0" borderId="0" xfId="0" quotePrefix="1" applyNumberFormat="1" applyFont="1" applyAlignment="1">
      <alignment horizontal="right"/>
    </xf>
    <xf numFmtId="2" fontId="4" fillId="0" borderId="8" xfId="0" applyNumberFormat="1" applyFont="1" applyBorder="1" applyAlignment="1">
      <alignment horizontal="right"/>
    </xf>
    <xf numFmtId="2" fontId="4" fillId="0" borderId="0" xfId="0" applyNumberFormat="1" applyFont="1" applyAlignment="1">
      <alignment horizontal="right"/>
    </xf>
    <xf numFmtId="2" fontId="4" fillId="0" borderId="8" xfId="0" quotePrefix="1" applyNumberFormat="1" applyFont="1" applyBorder="1" applyAlignment="1">
      <alignment horizontal="right"/>
    </xf>
    <xf numFmtId="2" fontId="6" fillId="0" borderId="2" xfId="0" applyNumberFormat="1" applyFont="1" applyBorder="1" applyAlignment="1">
      <alignment horizontal="right"/>
    </xf>
    <xf numFmtId="2" fontId="6" fillId="0" borderId="6" xfId="0" applyNumberFormat="1" applyFont="1" applyBorder="1" applyAlignment="1">
      <alignment horizontal="right"/>
    </xf>
    <xf numFmtId="2" fontId="6" fillId="0" borderId="1" xfId="0" applyNumberFormat="1" applyFont="1" applyBorder="1" applyAlignment="1">
      <alignment horizontal="right"/>
    </xf>
    <xf numFmtId="2" fontId="6" fillId="0" borderId="10" xfId="0" applyNumberFormat="1" applyFont="1" applyBorder="1" applyAlignment="1">
      <alignment horizontal="right"/>
    </xf>
    <xf numFmtId="166" fontId="6" fillId="0" borderId="2" xfId="0" applyNumberFormat="1" applyFont="1" applyBorder="1"/>
    <xf numFmtId="166" fontId="6" fillId="0" borderId="6" xfId="0" applyNumberFormat="1" applyFont="1" applyBorder="1"/>
    <xf numFmtId="166" fontId="6" fillId="0" borderId="7" xfId="0" applyNumberFormat="1" applyFont="1" applyBorder="1"/>
    <xf numFmtId="166" fontId="6" fillId="0" borderId="1" xfId="0" applyNumberFormat="1" applyFont="1" applyBorder="1"/>
    <xf numFmtId="166" fontId="6" fillId="0" borderId="10" xfId="0" applyNumberFormat="1" applyFont="1" applyBorder="1"/>
    <xf numFmtId="166" fontId="6" fillId="0" borderId="11" xfId="0" applyNumberFormat="1" applyFont="1" applyBorder="1"/>
    <xf numFmtId="166" fontId="4" fillId="0" borderId="0" xfId="0" applyNumberFormat="1" applyFont="1" applyAlignment="1">
      <alignment horizontal="right"/>
    </xf>
    <xf numFmtId="166" fontId="4" fillId="0" borderId="8" xfId="0" applyNumberFormat="1" applyFont="1" applyBorder="1" applyAlignment="1">
      <alignment horizontal="right"/>
    </xf>
    <xf numFmtId="166" fontId="4" fillId="0" borderId="9" xfId="0" applyNumberFormat="1" applyFont="1" applyBorder="1" applyAlignment="1">
      <alignment horizontal="right"/>
    </xf>
    <xf numFmtId="166" fontId="6" fillId="0" borderId="0" xfId="0" applyNumberFormat="1" applyFont="1" applyAlignment="1">
      <alignment horizontal="right"/>
    </xf>
    <xf numFmtId="166" fontId="6" fillId="0" borderId="8" xfId="0" applyNumberFormat="1" applyFont="1" applyBorder="1" applyAlignment="1">
      <alignment horizontal="right"/>
    </xf>
    <xf numFmtId="166" fontId="6" fillId="0" borderId="9" xfId="0" applyNumberFormat="1" applyFont="1" applyBorder="1" applyAlignment="1">
      <alignment horizontal="right"/>
    </xf>
    <xf numFmtId="166" fontId="6" fillId="0" borderId="2" xfId="0" applyNumberFormat="1" applyFont="1" applyBorder="1" applyAlignment="1">
      <alignment horizontal="right"/>
    </xf>
    <xf numFmtId="166" fontId="6" fillId="0" borderId="6" xfId="0" applyNumberFormat="1" applyFont="1" applyBorder="1" applyAlignment="1">
      <alignment horizontal="right"/>
    </xf>
    <xf numFmtId="166" fontId="6" fillId="0" borderId="7" xfId="0" applyNumberFormat="1" applyFont="1" applyBorder="1" applyAlignment="1">
      <alignment horizontal="right"/>
    </xf>
    <xf numFmtId="166" fontId="6" fillId="0" borderId="1" xfId="0" applyNumberFormat="1" applyFont="1" applyBorder="1" applyAlignment="1">
      <alignment horizontal="right"/>
    </xf>
    <xf numFmtId="166" fontId="6" fillId="0" borderId="10" xfId="0" applyNumberFormat="1" applyFont="1" applyBorder="1" applyAlignment="1">
      <alignment horizontal="right"/>
    </xf>
    <xf numFmtId="166" fontId="6" fillId="0" borderId="11" xfId="0" applyNumberFormat="1" applyFont="1" applyBorder="1" applyAlignment="1">
      <alignment horizontal="right"/>
    </xf>
    <xf numFmtId="165" fontId="6" fillId="0" borderId="3" xfId="0" applyNumberFormat="1" applyFont="1" applyBorder="1" applyAlignment="1">
      <alignment horizontal="right"/>
    </xf>
    <xf numFmtId="165" fontId="6" fillId="0" borderId="12" xfId="0" applyNumberFormat="1" applyFont="1" applyBorder="1" applyAlignment="1">
      <alignment horizontal="right"/>
    </xf>
    <xf numFmtId="165" fontId="6" fillId="0" borderId="0" xfId="0" applyNumberFormat="1" applyFont="1" applyAlignment="1">
      <alignment horizontal="right"/>
    </xf>
    <xf numFmtId="165" fontId="6" fillId="0" borderId="2" xfId="0" applyNumberFormat="1" applyFont="1" applyBorder="1" applyAlignment="1">
      <alignment horizontal="right"/>
    </xf>
    <xf numFmtId="165" fontId="6" fillId="0" borderId="1" xfId="0" applyNumberFormat="1" applyFont="1" applyBorder="1" applyAlignment="1">
      <alignment horizontal="right"/>
    </xf>
    <xf numFmtId="165" fontId="6" fillId="0" borderId="8" xfId="0" applyNumberFormat="1" applyFont="1" applyBorder="1" applyAlignment="1">
      <alignment horizontal="right"/>
    </xf>
    <xf numFmtId="165" fontId="4" fillId="0" borderId="8" xfId="0" applyNumberFormat="1" applyFont="1" applyBorder="1" applyAlignment="1">
      <alignment horizontal="right"/>
    </xf>
    <xf numFmtId="165" fontId="6" fillId="0" borderId="6" xfId="0" applyNumberFormat="1" applyFont="1" applyBorder="1" applyAlignment="1">
      <alignment horizontal="right"/>
    </xf>
    <xf numFmtId="165" fontId="6" fillId="0" borderId="10" xfId="0" applyNumberFormat="1" applyFont="1" applyBorder="1" applyAlignment="1">
      <alignment horizontal="right"/>
    </xf>
    <xf numFmtId="165" fontId="6" fillId="0" borderId="9" xfId="0" applyNumberFormat="1" applyFont="1" applyBorder="1" applyAlignment="1">
      <alignment horizontal="right"/>
    </xf>
    <xf numFmtId="165" fontId="4" fillId="0" borderId="9" xfId="0" applyNumberFormat="1" applyFont="1" applyBorder="1" applyAlignment="1">
      <alignment horizontal="right"/>
    </xf>
    <xf numFmtId="165" fontId="6" fillId="0" borderId="7" xfId="0" applyNumberFormat="1" applyFont="1" applyBorder="1" applyAlignment="1">
      <alignment horizontal="right"/>
    </xf>
    <xf numFmtId="165" fontId="6" fillId="0" borderId="11" xfId="0" applyNumberFormat="1" applyFont="1" applyBorder="1" applyAlignment="1">
      <alignment horizontal="right"/>
    </xf>
    <xf numFmtId="165" fontId="4" fillId="0" borderId="0" xfId="0" applyNumberFormat="1" applyFont="1" applyAlignment="1">
      <alignment horizontal="right"/>
    </xf>
    <xf numFmtId="165" fontId="6" fillId="0" borderId="0" xfId="0" applyNumberFormat="1" applyFont="1"/>
    <xf numFmtId="165" fontId="4" fillId="0" borderId="0" xfId="0" applyNumberFormat="1" applyFont="1" applyAlignment="1">
      <alignment vertical="top" wrapText="1"/>
    </xf>
    <xf numFmtId="165" fontId="6" fillId="0" borderId="2" xfId="0" applyNumberFormat="1" applyFont="1" applyBorder="1" applyAlignment="1">
      <alignment vertical="top" wrapText="1"/>
    </xf>
    <xf numFmtId="165" fontId="6" fillId="0" borderId="0" xfId="0" applyNumberFormat="1" applyFont="1" applyAlignment="1">
      <alignment vertical="top" wrapText="1"/>
    </xf>
    <xf numFmtId="165" fontId="6" fillId="0" borderId="2" xfId="0" applyNumberFormat="1" applyFont="1" applyBorder="1"/>
    <xf numFmtId="165" fontId="6" fillId="3" borderId="0" xfId="0" applyNumberFormat="1" applyFont="1" applyFill="1" applyAlignment="1">
      <alignment horizontal="right"/>
    </xf>
    <xf numFmtId="2" fontId="6" fillId="3" borderId="8" xfId="0" applyNumberFormat="1" applyFont="1" applyFill="1" applyBorder="1" applyAlignment="1">
      <alignment horizontal="right"/>
    </xf>
    <xf numFmtId="2" fontId="6" fillId="3" borderId="6" xfId="0" applyNumberFormat="1" applyFont="1" applyFill="1" applyBorder="1" applyAlignment="1">
      <alignment horizontal="right"/>
    </xf>
    <xf numFmtId="166" fontId="6" fillId="2" borderId="1" xfId="0" applyNumberFormat="1" applyFont="1" applyFill="1" applyBorder="1"/>
    <xf numFmtId="166" fontId="6" fillId="2" borderId="2" xfId="0" applyNumberFormat="1" applyFont="1" applyFill="1" applyBorder="1"/>
    <xf numFmtId="166" fontId="6" fillId="2" borderId="7" xfId="0" applyNumberFormat="1" applyFont="1" applyFill="1" applyBorder="1"/>
    <xf numFmtId="166" fontId="6" fillId="2" borderId="11" xfId="0" applyNumberFormat="1" applyFont="1" applyFill="1" applyBorder="1"/>
    <xf numFmtId="166" fontId="6" fillId="2" borderId="6" xfId="0" applyNumberFormat="1" applyFont="1" applyFill="1" applyBorder="1"/>
    <xf numFmtId="166" fontId="6" fillId="2" borderId="10" xfId="0" applyNumberFormat="1" applyFont="1" applyFill="1" applyBorder="1"/>
    <xf numFmtId="166" fontId="6" fillId="2" borderId="0" xfId="0" applyNumberFormat="1" applyFont="1" applyFill="1" applyAlignment="1">
      <alignment horizontal="right"/>
    </xf>
    <xf numFmtId="166" fontId="6" fillId="2" borderId="1" xfId="0" applyNumberFormat="1" applyFont="1" applyFill="1" applyBorder="1" applyAlignment="1">
      <alignment horizontal="right"/>
    </xf>
    <xf numFmtId="166" fontId="4" fillId="2" borderId="0" xfId="0" applyNumberFormat="1" applyFont="1" applyFill="1" applyAlignment="1">
      <alignment horizontal="right"/>
    </xf>
    <xf numFmtId="166" fontId="6" fillId="2" borderId="2" xfId="0" applyNumberFormat="1" applyFont="1" applyFill="1" applyBorder="1" applyAlignment="1">
      <alignment horizontal="right"/>
    </xf>
    <xf numFmtId="166" fontId="6" fillId="4" borderId="1" xfId="0" applyNumberFormat="1" applyFont="1" applyFill="1" applyBorder="1" applyAlignment="1">
      <alignment horizontal="right"/>
    </xf>
    <xf numFmtId="166" fontId="4" fillId="2" borderId="9" xfId="0" applyNumberFormat="1" applyFont="1" applyFill="1" applyBorder="1" applyAlignment="1">
      <alignment horizontal="right"/>
    </xf>
    <xf numFmtId="166" fontId="6" fillId="2" borderId="9" xfId="0" applyNumberFormat="1" applyFont="1" applyFill="1" applyBorder="1" applyAlignment="1">
      <alignment horizontal="right"/>
    </xf>
    <xf numFmtId="166" fontId="6" fillId="2" borderId="7" xfId="0" applyNumberFormat="1" applyFont="1" applyFill="1" applyBorder="1" applyAlignment="1">
      <alignment horizontal="right"/>
    </xf>
    <xf numFmtId="166" fontId="6" fillId="2" borderId="11" xfId="0" applyNumberFormat="1" applyFont="1" applyFill="1" applyBorder="1" applyAlignment="1">
      <alignment horizontal="right"/>
    </xf>
    <xf numFmtId="166" fontId="6" fillId="2" borderId="8" xfId="0" applyNumberFormat="1" applyFont="1" applyFill="1" applyBorder="1" applyAlignment="1">
      <alignment horizontal="right"/>
    </xf>
    <xf numFmtId="166" fontId="4" fillId="2" borderId="8" xfId="0" applyNumberFormat="1" applyFont="1" applyFill="1" applyBorder="1" applyAlignment="1">
      <alignment horizontal="right"/>
    </xf>
    <xf numFmtId="166" fontId="6" fillId="2" borderId="6" xfId="0" applyNumberFormat="1" applyFont="1" applyFill="1" applyBorder="1" applyAlignment="1">
      <alignment horizontal="right"/>
    </xf>
    <xf numFmtId="166" fontId="6" fillId="4" borderId="10" xfId="0" applyNumberFormat="1" applyFont="1" applyFill="1" applyBorder="1" applyAlignment="1">
      <alignment horizontal="right"/>
    </xf>
    <xf numFmtId="166" fontId="6" fillId="4" borderId="11" xfId="0" applyNumberFormat="1" applyFont="1" applyFill="1" applyBorder="1" applyAlignment="1">
      <alignment horizontal="right"/>
    </xf>
    <xf numFmtId="166" fontId="6" fillId="2" borderId="10" xfId="0" applyNumberFormat="1" applyFont="1" applyFill="1" applyBorder="1" applyAlignment="1">
      <alignment horizontal="right"/>
    </xf>
    <xf numFmtId="0" fontId="15" fillId="0" borderId="0" xfId="2" applyFont="1" applyFill="1" applyAlignment="1" applyProtection="1">
      <alignment horizontal="left" wrapText="1"/>
    </xf>
    <xf numFmtId="0" fontId="19" fillId="0" borderId="0" xfId="0" applyFont="1"/>
    <xf numFmtId="0" fontId="2" fillId="0" borderId="0" xfId="2" applyFill="1" applyAlignment="1" applyProtection="1">
      <alignment horizontal="left"/>
    </xf>
    <xf numFmtId="0" fontId="2" fillId="0" borderId="0" xfId="2" applyFill="1" applyAlignment="1">
      <alignment horizontal="left"/>
    </xf>
    <xf numFmtId="0" fontId="15" fillId="0" borderId="0" xfId="2" applyFont="1" applyFill="1" applyAlignment="1"/>
    <xf numFmtId="0" fontId="24" fillId="0" borderId="0" xfId="7" applyFont="1"/>
    <xf numFmtId="0" fontId="24" fillId="0" borderId="0" xfId="7" applyFont="1" applyAlignment="1">
      <alignment horizontal="center" wrapText="1"/>
    </xf>
    <xf numFmtId="0" fontId="4" fillId="0" borderId="0" xfId="7" applyFont="1" applyAlignment="1">
      <alignment horizontal="center" wrapText="1"/>
    </xf>
    <xf numFmtId="0" fontId="6" fillId="0" borderId="0" xfId="7" applyFont="1"/>
    <xf numFmtId="0" fontId="8" fillId="0" borderId="0" xfId="0" applyFont="1" applyAlignment="1">
      <alignment vertical="top"/>
    </xf>
    <xf numFmtId="0" fontId="42" fillId="0" borderId="0" xfId="3" applyFont="1" applyFill="1" applyAlignment="1" applyProtection="1">
      <alignment horizontal="right"/>
    </xf>
    <xf numFmtId="0" fontId="42" fillId="0" borderId="0" xfId="3" applyFont="1" applyFill="1" applyBorder="1" applyAlignment="1" applyProtection="1">
      <alignment horizontal="right" vertical="top"/>
    </xf>
    <xf numFmtId="0" fontId="42" fillId="0" borderId="0" xfId="2" applyFont="1" applyFill="1" applyAlignment="1">
      <alignment horizontal="right" vertical="center"/>
    </xf>
    <xf numFmtId="0" fontId="21" fillId="0" borderId="0" xfId="0" applyFont="1"/>
    <xf numFmtId="0" fontId="5" fillId="0" borderId="1" xfId="0" applyFont="1" applyBorder="1" applyAlignment="1">
      <alignment horizontal="right" vertical="top" wrapText="1"/>
    </xf>
    <xf numFmtId="0" fontId="5" fillId="0" borderId="10" xfId="0" applyFont="1" applyBorder="1" applyAlignment="1">
      <alignment horizontal="right" vertical="top" wrapText="1"/>
    </xf>
    <xf numFmtId="0" fontId="43" fillId="6" borderId="0" xfId="0" applyFont="1" applyFill="1" applyAlignment="1">
      <alignment vertical="center"/>
    </xf>
    <xf numFmtId="0" fontId="44" fillId="0" borderId="0" xfId="0" applyFont="1" applyAlignment="1">
      <alignment vertical="center"/>
    </xf>
    <xf numFmtId="165" fontId="24" fillId="0" borderId="0" xfId="0" applyNumberFormat="1" applyFont="1"/>
    <xf numFmtId="0" fontId="5" fillId="0" borderId="13" xfId="0" applyFont="1" applyBorder="1" applyAlignment="1">
      <alignment horizontal="right" wrapText="1"/>
    </xf>
    <xf numFmtId="0" fontId="5" fillId="0" borderId="9" xfId="0" applyFont="1" applyBorder="1" applyAlignment="1">
      <alignment horizontal="left"/>
    </xf>
    <xf numFmtId="0" fontId="45" fillId="0" borderId="0" xfId="0" applyFont="1" applyAlignment="1">
      <alignment horizontal="left" vertical="top" wrapText="1"/>
    </xf>
    <xf numFmtId="165" fontId="4" fillId="0" borderId="0" xfId="0" applyNumberFormat="1" applyFont="1" applyAlignment="1">
      <alignment horizontal="left" vertical="top" wrapText="1" indent="7"/>
    </xf>
    <xf numFmtId="165" fontId="4" fillId="0" borderId="0" xfId="0" applyNumberFormat="1" applyFont="1" applyAlignment="1">
      <alignment horizontal="left" vertical="top" wrapText="1" indent="8"/>
    </xf>
    <xf numFmtId="165" fontId="4" fillId="0" borderId="0" xfId="0" applyNumberFormat="1" applyFont="1" applyAlignment="1">
      <alignment horizontal="left" vertical="top" wrapText="1" indent="12"/>
    </xf>
    <xf numFmtId="3" fontId="4" fillId="0" borderId="0" xfId="0" applyNumberFormat="1" applyFont="1" applyAlignment="1">
      <alignment horizontal="left" vertical="top" wrapText="1" indent="8"/>
    </xf>
    <xf numFmtId="3" fontId="4" fillId="0" borderId="0" xfId="0" applyNumberFormat="1" applyFont="1" applyAlignment="1">
      <alignment horizontal="right" vertical="top" wrapText="1"/>
    </xf>
    <xf numFmtId="0" fontId="5" fillId="0" borderId="3" xfId="0" applyFont="1" applyBorder="1" applyAlignment="1">
      <alignment horizontal="right" wrapText="1"/>
    </xf>
    <xf numFmtId="0" fontId="2" fillId="0" borderId="0" xfId="2" applyFill="1" applyAlignment="1">
      <alignment horizontal="right" vertical="center" wrapText="1"/>
    </xf>
    <xf numFmtId="0" fontId="8" fillId="0" borderId="0" xfId="0" applyFont="1" applyAlignment="1">
      <alignment vertical="top" wrapText="1"/>
    </xf>
    <xf numFmtId="0" fontId="0" fillId="0" borderId="0" xfId="0"/>
    <xf numFmtId="0" fontId="21" fillId="0" borderId="4" xfId="0" applyFont="1" applyBorder="1" applyAlignment="1">
      <alignment horizontal="left" vertical="center"/>
    </xf>
    <xf numFmtId="0" fontId="28" fillId="0" borderId="4" xfId="0" applyFont="1" applyBorder="1"/>
    <xf numFmtId="0" fontId="24" fillId="0" borderId="0" xfId="0" applyFont="1" applyAlignment="1">
      <alignment horizontal="left" vertical="top" wrapText="1"/>
    </xf>
    <xf numFmtId="0" fontId="24" fillId="0" borderId="0" xfId="0" applyFont="1" applyAlignment="1">
      <alignment vertical="top" wrapText="1"/>
    </xf>
    <xf numFmtId="0" fontId="24" fillId="0" borderId="0" xfId="0" applyFont="1" applyAlignment="1">
      <alignment wrapText="1"/>
    </xf>
    <xf numFmtId="0" fontId="24" fillId="0" borderId="0" xfId="0" applyFont="1"/>
    <xf numFmtId="0" fontId="5" fillId="0" borderId="6" xfId="0" applyFont="1" applyBorder="1" applyAlignment="1">
      <alignment horizontal="center"/>
    </xf>
    <xf numFmtId="0" fontId="5" fillId="0" borderId="2" xfId="0" applyFont="1" applyBorder="1" applyAlignment="1">
      <alignment horizontal="center"/>
    </xf>
    <xf numFmtId="0" fontId="5" fillId="0" borderId="7" xfId="0" applyFont="1" applyBorder="1" applyAlignment="1">
      <alignment horizont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 xfId="0" applyFont="1" applyBorder="1" applyAlignment="1">
      <alignment horizontal="left" vertical="center"/>
    </xf>
    <xf numFmtId="0" fontId="5" fillId="0" borderId="0" xfId="0" applyFont="1" applyAlignment="1">
      <alignment horizontal="center"/>
    </xf>
    <xf numFmtId="0" fontId="5" fillId="0" borderId="3" xfId="0" applyFont="1" applyBorder="1" applyAlignment="1">
      <alignment vertical="center" wrapText="1"/>
    </xf>
    <xf numFmtId="0" fontId="5" fillId="0" borderId="0" xfId="0" applyFont="1" applyAlignment="1">
      <alignment vertical="center" wrapText="1"/>
    </xf>
    <xf numFmtId="0" fontId="24" fillId="0" borderId="1" xfId="0" applyFont="1" applyBorder="1" applyAlignment="1">
      <alignment vertical="center" wrapText="1"/>
    </xf>
    <xf numFmtId="0" fontId="26" fillId="0" borderId="3" xfId="0" applyFont="1" applyBorder="1" applyAlignment="1">
      <alignment horizontal="left" vertical="center" wrapText="1"/>
    </xf>
    <xf numFmtId="0" fontId="26" fillId="0" borderId="1" xfId="0" applyFont="1" applyBorder="1" applyAlignment="1">
      <alignment horizontal="left" vertical="center" wrapText="1"/>
    </xf>
    <xf numFmtId="0" fontId="5" fillId="0" borderId="3" xfId="0" applyFont="1" applyBorder="1" applyAlignment="1">
      <alignment vertical="center"/>
    </xf>
    <xf numFmtId="0" fontId="5" fillId="0" borderId="1" xfId="0" applyFont="1" applyBorder="1" applyAlignment="1">
      <alignment vertical="center"/>
    </xf>
    <xf numFmtId="0" fontId="26" fillId="0" borderId="3" xfId="0" applyFont="1" applyBorder="1" applyAlignment="1">
      <alignment horizontal="center"/>
    </xf>
    <xf numFmtId="0" fontId="5" fillId="0" borderId="3" xfId="0" applyFont="1" applyBorder="1" applyAlignment="1">
      <alignment horizontal="center"/>
    </xf>
    <xf numFmtId="0" fontId="5" fillId="0" borderId="3" xfId="0" applyFont="1" applyBorder="1" applyAlignment="1">
      <alignment horizontal="center" wrapText="1"/>
    </xf>
    <xf numFmtId="0" fontId="5" fillId="0" borderId="10" xfId="0" applyFont="1" applyBorder="1" applyAlignment="1">
      <alignment horizontal="center"/>
    </xf>
    <xf numFmtId="0" fontId="5" fillId="0" borderId="1" xfId="0" applyFont="1" applyBorder="1" applyAlignment="1">
      <alignment horizontal="center"/>
    </xf>
    <xf numFmtId="0" fontId="33" fillId="0" borderId="0" xfId="0" applyFont="1" applyAlignment="1">
      <alignment horizontal="center"/>
    </xf>
    <xf numFmtId="0" fontId="26" fillId="0" borderId="12" xfId="0" applyFont="1" applyBorder="1" applyAlignment="1">
      <alignment horizontal="center"/>
    </xf>
    <xf numFmtId="0" fontId="5" fillId="0" borderId="11" xfId="0" applyFont="1" applyBorder="1" applyAlignment="1">
      <alignment horizontal="center"/>
    </xf>
    <xf numFmtId="0" fontId="33" fillId="2" borderId="0" xfId="0" applyFont="1" applyFill="1" applyAlignment="1">
      <alignment horizontal="center"/>
    </xf>
    <xf numFmtId="0" fontId="24" fillId="0" borderId="0" xfId="0" applyFont="1" applyAlignment="1">
      <alignment vertical="center" wrapText="1"/>
    </xf>
    <xf numFmtId="0" fontId="24" fillId="0" borderId="0" xfId="7" applyFont="1" applyAlignment="1">
      <alignment wrapText="1"/>
    </xf>
    <xf numFmtId="0" fontId="24" fillId="0" borderId="0" xfId="7" applyFont="1" applyAlignment="1">
      <alignment horizontal="left" wrapText="1"/>
    </xf>
    <xf numFmtId="0" fontId="8" fillId="0" borderId="0" xfId="0" applyFont="1" applyAlignment="1">
      <alignment wrapText="1"/>
    </xf>
    <xf numFmtId="0" fontId="24" fillId="0" borderId="0" xfId="7" applyFont="1" applyAlignment="1">
      <alignment horizontal="left"/>
    </xf>
    <xf numFmtId="0" fontId="5" fillId="0" borderId="0" xfId="7" applyFont="1" applyAlignment="1">
      <alignment horizontal="left"/>
    </xf>
  </cellXfs>
  <cellStyles count="10">
    <cellStyle name="Comma 2" xfId="1" xr:uid="{00000000-0005-0000-0000-000000000000}"/>
    <cellStyle name="Comma 2 2" xfId="8" xr:uid="{00000000-0005-0000-0000-000001000000}"/>
    <cellStyle name="Hyperlink" xfId="2" builtinId="8"/>
    <cellStyle name="Hyperlink 2" xfId="3" xr:uid="{00000000-0005-0000-0000-000003000000}"/>
    <cellStyle name="Hyperlink_completion_rates" xfId="4" xr:uid="{00000000-0005-0000-0000-000004000000}"/>
    <cellStyle name="Hyperlink_training_rates" xfId="5" xr:uid="{00000000-0005-0000-0000-000005000000}"/>
    <cellStyle name="Normal" xfId="0" builtinId="0"/>
    <cellStyle name="Normal 2" xfId="6" xr:uid="{00000000-0005-0000-0000-000007000000}"/>
    <cellStyle name="Normal 2 2" xfId="7" xr:uid="{00000000-0005-0000-0000-000008000000}"/>
    <cellStyle name="Normal 2 3" xfId="9" xr:uid="{00000000-0005-0000-0000-000009000000}"/>
  </cellStyles>
  <dxfs count="0"/>
  <tableStyles count="0" defaultTableStyle="TableStyleMedium9" defaultPivotStyle="PivotStyleLight16"/>
  <colors>
    <mruColors>
      <color rgb="FF32872A"/>
      <color rgb="FF32728A"/>
      <color rgb="FF439539"/>
      <color rgb="FFCDEECA"/>
      <color rgb="FFADE3A7"/>
      <color rgb="FF7CD373"/>
      <color rgb="FF194315"/>
      <color rgb="FF009900"/>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695325</xdr:colOff>
      <xdr:row>0</xdr:row>
      <xdr:rowOff>9525</xdr:rowOff>
    </xdr:from>
    <xdr:to>
      <xdr:col>11</xdr:col>
      <xdr:colOff>40409</xdr:colOff>
      <xdr:row>1</xdr:row>
      <xdr:rowOff>19050</xdr:rowOff>
    </xdr:to>
    <xdr:pic>
      <xdr:nvPicPr>
        <xdr:cNvPr id="2" name="Picture 1" descr="U:\NCVER_REV_small-01.png">
          <a:extLst>
            <a:ext uri="{FF2B5EF4-FFF2-40B4-BE49-F238E27FC236}">
              <a16:creationId xmlns:a16="http://schemas.microsoft.com/office/drawing/2014/main" id="{50580659-8008-4DFF-99AD-9F9ECFE038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91950" y="9525"/>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361950</xdr:colOff>
      <xdr:row>0</xdr:row>
      <xdr:rowOff>0</xdr:rowOff>
    </xdr:from>
    <xdr:to>
      <xdr:col>13</xdr:col>
      <xdr:colOff>516659</xdr:colOff>
      <xdr:row>1</xdr:row>
      <xdr:rowOff>9525</xdr:rowOff>
    </xdr:to>
    <xdr:pic>
      <xdr:nvPicPr>
        <xdr:cNvPr id="2" name="Picture 1" descr="U:\NCVER_REV_small-01.png">
          <a:extLst>
            <a:ext uri="{FF2B5EF4-FFF2-40B4-BE49-F238E27FC236}">
              <a16:creationId xmlns:a16="http://schemas.microsoft.com/office/drawing/2014/main" id="{6A66A5D1-69F9-4E11-9B5F-51C423324B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38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695325</xdr:colOff>
      <xdr:row>0</xdr:row>
      <xdr:rowOff>9525</xdr:rowOff>
    </xdr:from>
    <xdr:to>
      <xdr:col>11</xdr:col>
      <xdr:colOff>88034</xdr:colOff>
      <xdr:row>1</xdr:row>
      <xdr:rowOff>0</xdr:rowOff>
    </xdr:to>
    <xdr:pic>
      <xdr:nvPicPr>
        <xdr:cNvPr id="3" name="Picture 2" descr="U:\NCVER_REV_small-01.png">
          <a:extLst>
            <a:ext uri="{FF2B5EF4-FFF2-40B4-BE49-F238E27FC236}">
              <a16:creationId xmlns:a16="http://schemas.microsoft.com/office/drawing/2014/main" id="{678B7A31-8425-4217-B27F-E31029A1AE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91950" y="9525"/>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695325</xdr:colOff>
      <xdr:row>0</xdr:row>
      <xdr:rowOff>9525</xdr:rowOff>
    </xdr:from>
    <xdr:to>
      <xdr:col>11</xdr:col>
      <xdr:colOff>88034</xdr:colOff>
      <xdr:row>1</xdr:row>
      <xdr:rowOff>0</xdr:rowOff>
    </xdr:to>
    <xdr:pic>
      <xdr:nvPicPr>
        <xdr:cNvPr id="2" name="Picture 1" descr="U:\NCVER_REV_small-01.png">
          <a:extLst>
            <a:ext uri="{FF2B5EF4-FFF2-40B4-BE49-F238E27FC236}">
              <a16:creationId xmlns:a16="http://schemas.microsoft.com/office/drawing/2014/main" id="{27BFAFA0-1DA8-462D-BB07-EBB99FEF43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3800" y="9525"/>
          <a:ext cx="137390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695325</xdr:colOff>
      <xdr:row>0</xdr:row>
      <xdr:rowOff>9525</xdr:rowOff>
    </xdr:from>
    <xdr:to>
      <xdr:col>11</xdr:col>
      <xdr:colOff>88034</xdr:colOff>
      <xdr:row>1</xdr:row>
      <xdr:rowOff>0</xdr:rowOff>
    </xdr:to>
    <xdr:pic>
      <xdr:nvPicPr>
        <xdr:cNvPr id="4" name="Picture 3" descr="U:\NCVER_REV_small-01.png">
          <a:extLst>
            <a:ext uri="{FF2B5EF4-FFF2-40B4-BE49-F238E27FC236}">
              <a16:creationId xmlns:a16="http://schemas.microsoft.com/office/drawing/2014/main" id="{E9D20A4A-9F67-4CFB-8DB0-33D1A89157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3800" y="9525"/>
          <a:ext cx="137390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695325</xdr:colOff>
      <xdr:row>0</xdr:row>
      <xdr:rowOff>9525</xdr:rowOff>
    </xdr:from>
    <xdr:to>
      <xdr:col>11</xdr:col>
      <xdr:colOff>88034</xdr:colOff>
      <xdr:row>1</xdr:row>
      <xdr:rowOff>0</xdr:rowOff>
    </xdr:to>
    <xdr:pic>
      <xdr:nvPicPr>
        <xdr:cNvPr id="2" name="Picture 1" descr="U:\NCVER_REV_small-01.png">
          <a:extLst>
            <a:ext uri="{FF2B5EF4-FFF2-40B4-BE49-F238E27FC236}">
              <a16:creationId xmlns:a16="http://schemas.microsoft.com/office/drawing/2014/main" id="{E755F256-60FB-40E7-BFFA-11EA5A1BEB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6650" y="9525"/>
          <a:ext cx="137390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695325</xdr:colOff>
      <xdr:row>0</xdr:row>
      <xdr:rowOff>9525</xdr:rowOff>
    </xdr:from>
    <xdr:to>
      <xdr:col>11</xdr:col>
      <xdr:colOff>88034</xdr:colOff>
      <xdr:row>1</xdr:row>
      <xdr:rowOff>0</xdr:rowOff>
    </xdr:to>
    <xdr:pic>
      <xdr:nvPicPr>
        <xdr:cNvPr id="5" name="Picture 4" descr="U:\NCVER_REV_small-01.png">
          <a:extLst>
            <a:ext uri="{FF2B5EF4-FFF2-40B4-BE49-F238E27FC236}">
              <a16:creationId xmlns:a16="http://schemas.microsoft.com/office/drawing/2014/main" id="{13033492-7B5D-4F30-B5D9-FBF29283B2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6650" y="9525"/>
          <a:ext cx="137390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695325</xdr:colOff>
      <xdr:row>0</xdr:row>
      <xdr:rowOff>9525</xdr:rowOff>
    </xdr:from>
    <xdr:to>
      <xdr:col>11</xdr:col>
      <xdr:colOff>88034</xdr:colOff>
      <xdr:row>1</xdr:row>
      <xdr:rowOff>0</xdr:rowOff>
    </xdr:to>
    <xdr:pic>
      <xdr:nvPicPr>
        <xdr:cNvPr id="2" name="Picture 1" descr="U:\NCVER_REV_small-01.png">
          <a:extLst>
            <a:ext uri="{FF2B5EF4-FFF2-40B4-BE49-F238E27FC236}">
              <a16:creationId xmlns:a16="http://schemas.microsoft.com/office/drawing/2014/main" id="{DCCF2529-E168-40B9-A5D8-FE21DCE3C2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6650" y="9525"/>
          <a:ext cx="137390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695325</xdr:colOff>
      <xdr:row>0</xdr:row>
      <xdr:rowOff>9525</xdr:rowOff>
    </xdr:from>
    <xdr:to>
      <xdr:col>11</xdr:col>
      <xdr:colOff>88034</xdr:colOff>
      <xdr:row>1</xdr:row>
      <xdr:rowOff>0</xdr:rowOff>
    </xdr:to>
    <xdr:pic>
      <xdr:nvPicPr>
        <xdr:cNvPr id="5" name="Picture 4" descr="U:\NCVER_REV_small-01.png">
          <a:extLst>
            <a:ext uri="{FF2B5EF4-FFF2-40B4-BE49-F238E27FC236}">
              <a16:creationId xmlns:a16="http://schemas.microsoft.com/office/drawing/2014/main" id="{DA6278D1-464E-496F-A511-9E703FCAC3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6650" y="9525"/>
          <a:ext cx="137390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695325</xdr:colOff>
      <xdr:row>0</xdr:row>
      <xdr:rowOff>9525</xdr:rowOff>
    </xdr:from>
    <xdr:to>
      <xdr:col>11</xdr:col>
      <xdr:colOff>88034</xdr:colOff>
      <xdr:row>1</xdr:row>
      <xdr:rowOff>0</xdr:rowOff>
    </xdr:to>
    <xdr:pic>
      <xdr:nvPicPr>
        <xdr:cNvPr id="2" name="Picture 1" descr="U:\NCVER_REV_small-01.png">
          <a:extLst>
            <a:ext uri="{FF2B5EF4-FFF2-40B4-BE49-F238E27FC236}">
              <a16:creationId xmlns:a16="http://schemas.microsoft.com/office/drawing/2014/main" id="{CD632ED7-56D3-485B-9409-AAC265AC28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6650" y="9525"/>
          <a:ext cx="137390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695325</xdr:colOff>
      <xdr:row>0</xdr:row>
      <xdr:rowOff>9525</xdr:rowOff>
    </xdr:from>
    <xdr:to>
      <xdr:col>11</xdr:col>
      <xdr:colOff>88034</xdr:colOff>
      <xdr:row>1</xdr:row>
      <xdr:rowOff>0</xdr:rowOff>
    </xdr:to>
    <xdr:pic>
      <xdr:nvPicPr>
        <xdr:cNvPr id="5" name="Picture 4" descr="U:\NCVER_REV_small-01.png">
          <a:extLst>
            <a:ext uri="{FF2B5EF4-FFF2-40B4-BE49-F238E27FC236}">
              <a16:creationId xmlns:a16="http://schemas.microsoft.com/office/drawing/2014/main" id="{D32BBC39-BF6A-4ADD-A6A9-A456C782E7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6650" y="9525"/>
          <a:ext cx="137390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695325</xdr:colOff>
      <xdr:row>0</xdr:row>
      <xdr:rowOff>9525</xdr:rowOff>
    </xdr:from>
    <xdr:to>
      <xdr:col>11</xdr:col>
      <xdr:colOff>88034</xdr:colOff>
      <xdr:row>1</xdr:row>
      <xdr:rowOff>0</xdr:rowOff>
    </xdr:to>
    <xdr:pic>
      <xdr:nvPicPr>
        <xdr:cNvPr id="2" name="Picture 1" descr="U:\NCVER_REV_small-01.png">
          <a:extLst>
            <a:ext uri="{FF2B5EF4-FFF2-40B4-BE49-F238E27FC236}">
              <a16:creationId xmlns:a16="http://schemas.microsoft.com/office/drawing/2014/main" id="{4A563D26-1A69-4A6D-951F-AB734710E6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6650" y="9525"/>
          <a:ext cx="137390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695325</xdr:colOff>
      <xdr:row>0</xdr:row>
      <xdr:rowOff>9525</xdr:rowOff>
    </xdr:from>
    <xdr:to>
      <xdr:col>11</xdr:col>
      <xdr:colOff>88034</xdr:colOff>
      <xdr:row>1</xdr:row>
      <xdr:rowOff>0</xdr:rowOff>
    </xdr:to>
    <xdr:pic>
      <xdr:nvPicPr>
        <xdr:cNvPr id="6" name="Picture 5" descr="U:\NCVER_REV_small-01.png">
          <a:extLst>
            <a:ext uri="{FF2B5EF4-FFF2-40B4-BE49-F238E27FC236}">
              <a16:creationId xmlns:a16="http://schemas.microsoft.com/office/drawing/2014/main" id="{9E78B6E3-25C0-479D-AC56-C47FCE1686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6650" y="9525"/>
          <a:ext cx="137390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695325</xdr:colOff>
      <xdr:row>0</xdr:row>
      <xdr:rowOff>9525</xdr:rowOff>
    </xdr:from>
    <xdr:to>
      <xdr:col>11</xdr:col>
      <xdr:colOff>88034</xdr:colOff>
      <xdr:row>1</xdr:row>
      <xdr:rowOff>0</xdr:rowOff>
    </xdr:to>
    <xdr:pic>
      <xdr:nvPicPr>
        <xdr:cNvPr id="2" name="Picture 1" descr="U:\NCVER_REV_small-01.png">
          <a:extLst>
            <a:ext uri="{FF2B5EF4-FFF2-40B4-BE49-F238E27FC236}">
              <a16:creationId xmlns:a16="http://schemas.microsoft.com/office/drawing/2014/main" id="{F4994DDB-79D1-48C1-96D4-564ECC0394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6650" y="9525"/>
          <a:ext cx="137390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695325</xdr:colOff>
      <xdr:row>0</xdr:row>
      <xdr:rowOff>9525</xdr:rowOff>
    </xdr:from>
    <xdr:to>
      <xdr:col>11</xdr:col>
      <xdr:colOff>88034</xdr:colOff>
      <xdr:row>1</xdr:row>
      <xdr:rowOff>0</xdr:rowOff>
    </xdr:to>
    <xdr:pic>
      <xdr:nvPicPr>
        <xdr:cNvPr id="6" name="Picture 5" descr="U:\NCVER_REV_small-01.png">
          <a:extLst>
            <a:ext uri="{FF2B5EF4-FFF2-40B4-BE49-F238E27FC236}">
              <a16:creationId xmlns:a16="http://schemas.microsoft.com/office/drawing/2014/main" id="{3D2A65A0-79B1-4CB8-94B1-4102382C38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6650" y="9525"/>
          <a:ext cx="137390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695325</xdr:colOff>
      <xdr:row>0</xdr:row>
      <xdr:rowOff>9525</xdr:rowOff>
    </xdr:from>
    <xdr:to>
      <xdr:col>11</xdr:col>
      <xdr:colOff>88034</xdr:colOff>
      <xdr:row>1</xdr:row>
      <xdr:rowOff>0</xdr:rowOff>
    </xdr:to>
    <xdr:pic>
      <xdr:nvPicPr>
        <xdr:cNvPr id="2" name="Picture 1" descr="U:\NCVER_REV_small-01.png">
          <a:extLst>
            <a:ext uri="{FF2B5EF4-FFF2-40B4-BE49-F238E27FC236}">
              <a16:creationId xmlns:a16="http://schemas.microsoft.com/office/drawing/2014/main" id="{C5EB99B4-4B11-4D5E-8259-6C4ABFC5D6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6650" y="9525"/>
          <a:ext cx="137390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695325</xdr:colOff>
      <xdr:row>0</xdr:row>
      <xdr:rowOff>9525</xdr:rowOff>
    </xdr:from>
    <xdr:to>
      <xdr:col>11</xdr:col>
      <xdr:colOff>88034</xdr:colOff>
      <xdr:row>1</xdr:row>
      <xdr:rowOff>0</xdr:rowOff>
    </xdr:to>
    <xdr:pic>
      <xdr:nvPicPr>
        <xdr:cNvPr id="6" name="Picture 5" descr="U:\NCVER_REV_small-01.png">
          <a:extLst>
            <a:ext uri="{FF2B5EF4-FFF2-40B4-BE49-F238E27FC236}">
              <a16:creationId xmlns:a16="http://schemas.microsoft.com/office/drawing/2014/main" id="{9B84C093-83D1-4329-80CF-45BFF14841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6650" y="9525"/>
          <a:ext cx="137390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695325</xdr:colOff>
      <xdr:row>0</xdr:row>
      <xdr:rowOff>9525</xdr:rowOff>
    </xdr:from>
    <xdr:to>
      <xdr:col>11</xdr:col>
      <xdr:colOff>88034</xdr:colOff>
      <xdr:row>1</xdr:row>
      <xdr:rowOff>0</xdr:rowOff>
    </xdr:to>
    <xdr:pic>
      <xdr:nvPicPr>
        <xdr:cNvPr id="2" name="Picture 1" descr="U:\NCVER_REV_small-01.png">
          <a:extLst>
            <a:ext uri="{FF2B5EF4-FFF2-40B4-BE49-F238E27FC236}">
              <a16:creationId xmlns:a16="http://schemas.microsoft.com/office/drawing/2014/main" id="{C0D8BCB0-D904-4891-BADE-9D6BF37B31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6650" y="9525"/>
          <a:ext cx="137390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695325</xdr:colOff>
      <xdr:row>0</xdr:row>
      <xdr:rowOff>9525</xdr:rowOff>
    </xdr:from>
    <xdr:to>
      <xdr:col>11</xdr:col>
      <xdr:colOff>88034</xdr:colOff>
      <xdr:row>1</xdr:row>
      <xdr:rowOff>0</xdr:rowOff>
    </xdr:to>
    <xdr:pic>
      <xdr:nvPicPr>
        <xdr:cNvPr id="6" name="Picture 5" descr="U:\NCVER_REV_small-01.png">
          <a:extLst>
            <a:ext uri="{FF2B5EF4-FFF2-40B4-BE49-F238E27FC236}">
              <a16:creationId xmlns:a16="http://schemas.microsoft.com/office/drawing/2014/main" id="{5F383B6B-E55D-4FEF-BF69-901E6969BF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6650" y="9525"/>
          <a:ext cx="137390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695325</xdr:colOff>
      <xdr:row>0</xdr:row>
      <xdr:rowOff>9525</xdr:rowOff>
    </xdr:from>
    <xdr:to>
      <xdr:col>11</xdr:col>
      <xdr:colOff>88034</xdr:colOff>
      <xdr:row>1</xdr:row>
      <xdr:rowOff>0</xdr:rowOff>
    </xdr:to>
    <xdr:pic>
      <xdr:nvPicPr>
        <xdr:cNvPr id="2" name="Picture 1" descr="U:\NCVER_REV_small-01.png">
          <a:extLst>
            <a:ext uri="{FF2B5EF4-FFF2-40B4-BE49-F238E27FC236}">
              <a16:creationId xmlns:a16="http://schemas.microsoft.com/office/drawing/2014/main" id="{EA18D71C-C1C0-415F-999B-FC7FF404EB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6650" y="9525"/>
          <a:ext cx="137390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9</xdr:col>
      <xdr:colOff>695325</xdr:colOff>
      <xdr:row>0</xdr:row>
      <xdr:rowOff>9525</xdr:rowOff>
    </xdr:from>
    <xdr:to>
      <xdr:col>12</xdr:col>
      <xdr:colOff>154709</xdr:colOff>
      <xdr:row>1</xdr:row>
      <xdr:rowOff>0</xdr:rowOff>
    </xdr:to>
    <xdr:pic>
      <xdr:nvPicPr>
        <xdr:cNvPr id="5" name="Picture 4" descr="U:\NCVER_REV_small-01.png">
          <a:extLst>
            <a:ext uri="{FF2B5EF4-FFF2-40B4-BE49-F238E27FC236}">
              <a16:creationId xmlns:a16="http://schemas.microsoft.com/office/drawing/2014/main" id="{6D97F3B6-5635-4907-960A-9ABADF12CE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6650" y="9525"/>
          <a:ext cx="1373909"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9525</xdr:colOff>
      <xdr:row>2</xdr:row>
      <xdr:rowOff>114300</xdr:rowOff>
    </xdr:from>
    <xdr:to>
      <xdr:col>2</xdr:col>
      <xdr:colOff>238125</xdr:colOff>
      <xdr:row>4</xdr:row>
      <xdr:rowOff>133350</xdr:rowOff>
    </xdr:to>
    <xdr:pic>
      <xdr:nvPicPr>
        <xdr:cNvPr id="3" name="Picture 1" descr="P:\PublicationComponents\logos\Creativecommons\CC BY logo.png">
          <a:extLst>
            <a:ext uri="{FF2B5EF4-FFF2-40B4-BE49-F238E27FC236}">
              <a16:creationId xmlns:a16="http://schemas.microsoft.com/office/drawing/2014/main" id="{3A6368EE-E4AE-41FF-959B-4572BC60C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83820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ncver.edu.au/support/support/all-support/vet-statistics-explained" TargetMode="External"/><Relationship Id="rId7" Type="http://schemas.openxmlformats.org/officeDocument/2006/relationships/printerSettings" Target="../printerSettings/printerSettings2.bin"/><Relationship Id="rId2" Type="http://schemas.openxmlformats.org/officeDocument/2006/relationships/hyperlink" Target="https://www.ncver.edu.au/support/topics/using-ncver-data/accessing-vet-data" TargetMode="External"/><Relationship Id="rId1" Type="http://schemas.openxmlformats.org/officeDocument/2006/relationships/hyperlink" Target="https://www.ncver.edu.au/rto-hub/avetmiss-systems-files" TargetMode="External"/><Relationship Id="rId6" Type="http://schemas.openxmlformats.org/officeDocument/2006/relationships/hyperlink" Target="mailto:vet_req@ncver.edu.au" TargetMode="External"/><Relationship Id="rId5" Type="http://schemas.openxmlformats.org/officeDocument/2006/relationships/hyperlink" Target="https://www.ncver.edu.au/research-and-statistics/collections/apprentices-and-trainees-collection" TargetMode="External"/><Relationship Id="rId4" Type="http://schemas.openxmlformats.org/officeDocument/2006/relationships/hyperlink" Target="https://www.ncver.edu.au/"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27"/>
  <sheetViews>
    <sheetView showGridLines="0" showRowColHeaders="0" tabSelected="1" zoomScaleNormal="100" workbookViewId="0"/>
  </sheetViews>
  <sheetFormatPr defaultColWidth="9.42578125" defaultRowHeight="11.25"/>
  <cols>
    <col min="1" max="1" width="3" style="4" customWidth="1"/>
    <col min="2" max="2" width="59.42578125" style="3" customWidth="1"/>
    <col min="3" max="3" width="16" style="5" customWidth="1"/>
    <col min="4" max="5" width="15" style="5" customWidth="1"/>
    <col min="6" max="6" width="13.5703125" style="5" customWidth="1"/>
    <col min="7" max="7" width="15" style="5" customWidth="1"/>
    <col min="8" max="8" width="14.42578125" style="5" customWidth="1"/>
    <col min="9" max="9" width="15" style="5" customWidth="1"/>
    <col min="10" max="10" width="14.5703125" style="5" customWidth="1"/>
    <col min="11" max="11" width="15.5703125" style="3" customWidth="1"/>
    <col min="12" max="13" width="11.5703125" style="3" customWidth="1"/>
    <col min="14" max="16384" width="9.42578125" style="3"/>
  </cols>
  <sheetData>
    <row r="1" spans="1:16" ht="27.75" customHeight="1">
      <c r="A1" s="49"/>
      <c r="B1" s="50" t="s">
        <v>194</v>
      </c>
      <c r="C1" s="51"/>
      <c r="D1" s="51"/>
      <c r="E1" s="51"/>
      <c r="F1" s="51"/>
      <c r="G1" s="51"/>
      <c r="H1" s="51"/>
      <c r="I1" s="51"/>
      <c r="J1" s="51"/>
      <c r="K1" s="51"/>
      <c r="L1" s="51"/>
      <c r="M1" s="51"/>
      <c r="N1" s="51"/>
      <c r="O1" s="51"/>
      <c r="P1" s="51"/>
    </row>
    <row r="2" spans="1:16" ht="22.5" customHeight="1">
      <c r="A2" s="52"/>
      <c r="B2" s="224" t="s">
        <v>155</v>
      </c>
      <c r="C2" s="53"/>
      <c r="D2" s="53"/>
      <c r="E2" s="53"/>
      <c r="F2" s="53"/>
      <c r="G2" s="53"/>
      <c r="H2" s="53"/>
      <c r="I2" s="53"/>
      <c r="J2" s="53"/>
      <c r="K2" s="53"/>
      <c r="L2" s="53"/>
      <c r="M2" s="53"/>
      <c r="N2" s="53"/>
      <c r="O2" s="53"/>
      <c r="P2" s="53"/>
    </row>
    <row r="3" spans="1:16" ht="12" customHeight="1">
      <c r="A3" s="6"/>
      <c r="B3" s="42"/>
      <c r="C3" s="112"/>
      <c r="D3" s="112"/>
      <c r="E3" s="112"/>
      <c r="F3" s="112"/>
      <c r="G3" s="112"/>
      <c r="H3" s="112"/>
      <c r="I3" s="112"/>
      <c r="J3" s="112"/>
      <c r="K3" s="42"/>
      <c r="L3" s="42"/>
      <c r="M3" s="42"/>
    </row>
    <row r="4" spans="1:16" ht="12" customHeight="1">
      <c r="A4" s="7"/>
      <c r="B4" s="42"/>
      <c r="C4" s="112"/>
      <c r="D4" s="112"/>
      <c r="E4" s="112"/>
      <c r="F4" s="112"/>
      <c r="G4" s="112"/>
      <c r="H4" s="112"/>
      <c r="I4" s="112"/>
      <c r="J4" s="112"/>
      <c r="K4" s="42"/>
      <c r="L4" s="42"/>
      <c r="M4" s="42"/>
    </row>
    <row r="5" spans="1:16" ht="12" customHeight="1">
      <c r="B5" s="41" t="s">
        <v>1</v>
      </c>
      <c r="C5" s="134"/>
      <c r="D5" s="112"/>
      <c r="E5" s="112"/>
      <c r="F5" s="135"/>
      <c r="G5" s="135"/>
      <c r="H5" s="135"/>
      <c r="I5" s="112"/>
      <c r="J5" s="112"/>
      <c r="K5" s="42"/>
      <c r="L5" s="42"/>
      <c r="M5" s="42"/>
    </row>
    <row r="6" spans="1:16" ht="12" customHeight="1">
      <c r="A6" s="7"/>
      <c r="B6" s="42"/>
      <c r="C6" s="112"/>
      <c r="D6" s="42"/>
      <c r="E6" s="42"/>
      <c r="F6" s="42"/>
      <c r="G6" s="42"/>
      <c r="H6" s="42"/>
      <c r="I6" s="42"/>
      <c r="J6" s="42"/>
      <c r="K6" s="42"/>
      <c r="L6" s="42"/>
      <c r="M6" s="42"/>
    </row>
    <row r="7" spans="1:16" ht="12" customHeight="1">
      <c r="A7" s="7"/>
      <c r="B7" s="42"/>
      <c r="C7" s="38" t="s">
        <v>106</v>
      </c>
      <c r="D7" s="39" t="s">
        <v>2</v>
      </c>
      <c r="E7" s="38" t="s">
        <v>3</v>
      </c>
      <c r="F7" s="38" t="s">
        <v>4</v>
      </c>
      <c r="G7" s="38" t="s">
        <v>5</v>
      </c>
      <c r="H7" s="38" t="s">
        <v>6</v>
      </c>
      <c r="I7" s="38" t="s">
        <v>7</v>
      </c>
      <c r="J7" s="38" t="s">
        <v>8</v>
      </c>
      <c r="K7" s="38" t="s">
        <v>9</v>
      </c>
      <c r="L7" s="42"/>
      <c r="M7" s="42"/>
    </row>
    <row r="8" spans="1:16" ht="45" customHeight="1">
      <c r="B8" s="43" t="s">
        <v>187</v>
      </c>
      <c r="C8" s="45" t="s">
        <v>147</v>
      </c>
      <c r="D8" s="45" t="s">
        <v>147</v>
      </c>
      <c r="E8" s="45" t="s">
        <v>147</v>
      </c>
      <c r="F8" s="45" t="s">
        <v>147</v>
      </c>
      <c r="G8" s="45" t="s">
        <v>147</v>
      </c>
      <c r="H8" s="45" t="s">
        <v>147</v>
      </c>
      <c r="I8" s="45" t="s">
        <v>147</v>
      </c>
      <c r="J8" s="45" t="s">
        <v>147</v>
      </c>
      <c r="K8" s="45" t="s">
        <v>147</v>
      </c>
      <c r="L8" s="42"/>
      <c r="M8" s="42"/>
    </row>
    <row r="9" spans="1:16" ht="36" customHeight="1">
      <c r="A9" s="7"/>
      <c r="B9" s="43" t="s">
        <v>188</v>
      </c>
      <c r="C9" s="45" t="s">
        <v>167</v>
      </c>
      <c r="D9" s="45" t="s">
        <v>167</v>
      </c>
      <c r="E9" s="45" t="s">
        <v>167</v>
      </c>
      <c r="F9" s="45" t="s">
        <v>167</v>
      </c>
      <c r="G9" s="45" t="s">
        <v>167</v>
      </c>
      <c r="H9" s="45" t="s">
        <v>167</v>
      </c>
      <c r="I9" s="45" t="s">
        <v>167</v>
      </c>
      <c r="J9" s="45" t="s">
        <v>167</v>
      </c>
      <c r="K9" s="45" t="s">
        <v>167</v>
      </c>
      <c r="L9" s="42"/>
      <c r="M9" s="42"/>
    </row>
    <row r="10" spans="1:16" ht="36" customHeight="1">
      <c r="A10" s="7"/>
      <c r="B10" s="43" t="s">
        <v>189</v>
      </c>
      <c r="C10" s="45" t="s">
        <v>168</v>
      </c>
      <c r="D10" s="45" t="s">
        <v>168</v>
      </c>
      <c r="E10" s="45" t="s">
        <v>168</v>
      </c>
      <c r="F10" s="45" t="s">
        <v>168</v>
      </c>
      <c r="G10" s="45" t="s">
        <v>168</v>
      </c>
      <c r="H10" s="45" t="s">
        <v>168</v>
      </c>
      <c r="I10" s="45" t="s">
        <v>168</v>
      </c>
      <c r="J10" s="45" t="s">
        <v>168</v>
      </c>
      <c r="K10" s="45" t="s">
        <v>168</v>
      </c>
      <c r="L10" s="42"/>
      <c r="M10" s="42"/>
    </row>
    <row r="11" spans="1:16" ht="36" customHeight="1">
      <c r="B11" s="43" t="s">
        <v>171</v>
      </c>
      <c r="C11" s="236" t="s">
        <v>169</v>
      </c>
      <c r="D11" s="46" t="s">
        <v>136</v>
      </c>
      <c r="E11" s="46" t="s">
        <v>136</v>
      </c>
      <c r="F11" s="46" t="s">
        <v>136</v>
      </c>
      <c r="G11" s="46" t="s">
        <v>136</v>
      </c>
      <c r="H11" s="46" t="s">
        <v>136</v>
      </c>
      <c r="I11" s="46" t="s">
        <v>136</v>
      </c>
      <c r="J11" s="46" t="s">
        <v>136</v>
      </c>
      <c r="K11" s="46" t="s">
        <v>136</v>
      </c>
      <c r="L11" s="42"/>
      <c r="M11" s="42"/>
    </row>
    <row r="12" spans="1:16" ht="36" customHeight="1">
      <c r="B12" s="43" t="s">
        <v>190</v>
      </c>
      <c r="C12" s="47" t="s">
        <v>170</v>
      </c>
      <c r="D12" s="47" t="s">
        <v>170</v>
      </c>
      <c r="E12" s="47" t="s">
        <v>170</v>
      </c>
      <c r="F12" s="47" t="s">
        <v>170</v>
      </c>
      <c r="G12" s="47" t="s">
        <v>170</v>
      </c>
      <c r="H12" s="47" t="s">
        <v>170</v>
      </c>
      <c r="I12" s="47" t="s">
        <v>170</v>
      </c>
      <c r="J12" s="47" t="s">
        <v>170</v>
      </c>
      <c r="K12" s="47" t="s">
        <v>170</v>
      </c>
      <c r="L12" s="42"/>
      <c r="M12" s="42"/>
    </row>
    <row r="13" spans="1:16" ht="36" customHeight="1">
      <c r="B13" s="43" t="s">
        <v>172</v>
      </c>
      <c r="C13" s="47" t="s">
        <v>28</v>
      </c>
      <c r="D13" s="46" t="s">
        <v>136</v>
      </c>
      <c r="E13" s="46" t="s">
        <v>136</v>
      </c>
      <c r="F13" s="46" t="s">
        <v>136</v>
      </c>
      <c r="G13" s="46" t="s">
        <v>136</v>
      </c>
      <c r="H13" s="46" t="s">
        <v>136</v>
      </c>
      <c r="I13" s="46" t="s">
        <v>136</v>
      </c>
      <c r="J13" s="46" t="s">
        <v>136</v>
      </c>
      <c r="K13" s="46" t="s">
        <v>136</v>
      </c>
      <c r="L13" s="42"/>
      <c r="M13" s="42"/>
    </row>
    <row r="14" spans="1:16" ht="36" customHeight="1">
      <c r="B14" s="43" t="s">
        <v>191</v>
      </c>
      <c r="C14" s="47" t="s">
        <v>94</v>
      </c>
      <c r="D14" s="47" t="s">
        <v>94</v>
      </c>
      <c r="E14" s="48" t="s">
        <v>94</v>
      </c>
      <c r="F14" s="48" t="s">
        <v>94</v>
      </c>
      <c r="G14" s="48" t="s">
        <v>94</v>
      </c>
      <c r="H14" s="48" t="s">
        <v>94</v>
      </c>
      <c r="I14" s="48" t="s">
        <v>94</v>
      </c>
      <c r="J14" s="48" t="s">
        <v>94</v>
      </c>
      <c r="K14" s="48" t="s">
        <v>94</v>
      </c>
      <c r="L14" s="42"/>
      <c r="M14" s="42"/>
    </row>
    <row r="15" spans="1:16" ht="36" customHeight="1">
      <c r="B15" s="43" t="s">
        <v>173</v>
      </c>
      <c r="C15" s="47" t="s">
        <v>95</v>
      </c>
      <c r="D15" s="46" t="s">
        <v>136</v>
      </c>
      <c r="E15" s="46" t="s">
        <v>136</v>
      </c>
      <c r="F15" s="46" t="s">
        <v>136</v>
      </c>
      <c r="G15" s="46" t="s">
        <v>136</v>
      </c>
      <c r="H15" s="46" t="s">
        <v>136</v>
      </c>
      <c r="I15" s="46" t="s">
        <v>136</v>
      </c>
      <c r="J15" s="46" t="s">
        <v>136</v>
      </c>
      <c r="K15" s="46" t="s">
        <v>136</v>
      </c>
      <c r="L15" s="42"/>
      <c r="M15" s="42"/>
    </row>
    <row r="16" spans="1:16" ht="12">
      <c r="B16" s="42"/>
      <c r="C16" s="112"/>
      <c r="D16" s="112"/>
      <c r="E16" s="112"/>
      <c r="F16" s="112"/>
      <c r="G16" s="112"/>
      <c r="H16" s="112"/>
      <c r="I16" s="112"/>
      <c r="J16" s="112"/>
      <c r="K16" s="42"/>
      <c r="L16" s="42"/>
      <c r="M16" s="42"/>
    </row>
    <row r="17" spans="2:13" ht="12">
      <c r="B17" s="44" t="s">
        <v>124</v>
      </c>
      <c r="C17" s="112"/>
      <c r="D17" s="112"/>
      <c r="E17" s="112"/>
      <c r="F17" s="112"/>
      <c r="G17" s="112"/>
      <c r="H17" s="112"/>
      <c r="I17" s="112"/>
      <c r="J17" s="112"/>
      <c r="K17" s="42"/>
      <c r="L17" s="42"/>
      <c r="M17" s="42"/>
    </row>
    <row r="18" spans="2:13" ht="12">
      <c r="B18" s="42"/>
      <c r="C18" s="112"/>
      <c r="D18" s="112"/>
      <c r="E18" s="112"/>
      <c r="F18" s="112"/>
      <c r="G18" s="112"/>
      <c r="H18" s="112"/>
      <c r="I18" s="112"/>
      <c r="J18" s="112"/>
      <c r="K18" s="42"/>
      <c r="L18" s="42"/>
      <c r="M18" s="42"/>
    </row>
    <row r="19" spans="2:13" ht="12">
      <c r="B19" s="44" t="s">
        <v>112</v>
      </c>
      <c r="C19" s="112"/>
      <c r="D19" s="112"/>
      <c r="E19" s="112"/>
      <c r="F19" s="112"/>
      <c r="G19" s="112"/>
      <c r="H19" s="112"/>
      <c r="I19" s="112"/>
      <c r="J19" s="112"/>
      <c r="K19" s="42"/>
      <c r="L19" s="42"/>
      <c r="M19" s="42"/>
    </row>
    <row r="20" spans="2:13" ht="12">
      <c r="B20" s="42"/>
      <c r="C20" s="112"/>
      <c r="D20" s="112"/>
      <c r="E20" s="112"/>
      <c r="F20" s="112"/>
      <c r="G20" s="112"/>
      <c r="H20" s="112"/>
      <c r="I20" s="112"/>
      <c r="J20" s="112"/>
      <c r="K20" s="42"/>
      <c r="L20" s="42"/>
      <c r="M20" s="42"/>
    </row>
    <row r="21" spans="2:13" ht="12">
      <c r="B21" s="42"/>
      <c r="C21" s="112"/>
      <c r="D21" s="112"/>
      <c r="E21" s="112"/>
      <c r="F21" s="112"/>
      <c r="G21" s="112"/>
      <c r="H21" s="112"/>
      <c r="I21" s="112"/>
      <c r="J21" s="112"/>
      <c r="K21" s="42"/>
      <c r="L21" s="42"/>
      <c r="M21" s="42"/>
    </row>
    <row r="22" spans="2:13" ht="12">
      <c r="B22" s="42"/>
      <c r="C22" s="112"/>
      <c r="D22" s="112"/>
      <c r="E22" s="112"/>
      <c r="F22" s="112"/>
      <c r="G22" s="112"/>
      <c r="H22" s="112"/>
      <c r="I22" s="112"/>
      <c r="J22" s="112"/>
      <c r="K22" s="42"/>
      <c r="L22" s="42"/>
      <c r="M22" s="42"/>
    </row>
    <row r="23" spans="2:13" ht="12">
      <c r="B23" s="42"/>
      <c r="C23" s="112"/>
      <c r="D23" s="112"/>
      <c r="E23" s="112"/>
      <c r="F23" s="112"/>
      <c r="G23" s="112"/>
      <c r="H23" s="112"/>
      <c r="I23" s="112"/>
      <c r="J23" s="112"/>
      <c r="K23" s="42"/>
      <c r="L23" s="42"/>
      <c r="M23" s="42"/>
    </row>
    <row r="24" spans="2:13" ht="12">
      <c r="B24" s="42"/>
      <c r="C24" s="112"/>
      <c r="D24" s="112"/>
      <c r="E24" s="112"/>
      <c r="F24" s="112"/>
      <c r="G24" s="112"/>
      <c r="H24" s="112"/>
      <c r="I24" s="112"/>
      <c r="J24" s="112"/>
      <c r="K24" s="42"/>
      <c r="L24" s="42"/>
      <c r="M24" s="42"/>
    </row>
    <row r="25" spans="2:13" ht="12">
      <c r="B25" s="42"/>
      <c r="C25" s="112"/>
      <c r="D25" s="112"/>
      <c r="E25" s="112"/>
      <c r="F25" s="112"/>
      <c r="G25" s="112"/>
      <c r="H25" s="112"/>
      <c r="I25" s="112"/>
      <c r="J25" s="112"/>
      <c r="K25" s="42"/>
      <c r="L25" s="42"/>
      <c r="M25" s="42"/>
    </row>
    <row r="26" spans="2:13" ht="12">
      <c r="B26" s="42"/>
      <c r="C26" s="112"/>
      <c r="D26" s="112"/>
      <c r="E26" s="112"/>
      <c r="F26" s="112"/>
      <c r="G26" s="112"/>
      <c r="H26" s="112"/>
      <c r="I26" s="112"/>
      <c r="J26" s="112"/>
      <c r="K26" s="42"/>
      <c r="L26" s="42"/>
      <c r="M26" s="42"/>
    </row>
    <row r="27" spans="2:13" ht="12">
      <c r="B27" s="42"/>
      <c r="C27" s="112"/>
      <c r="D27" s="112"/>
      <c r="E27" s="112"/>
      <c r="F27" s="112"/>
      <c r="G27" s="112"/>
      <c r="H27" s="112"/>
      <c r="I27" s="112"/>
      <c r="J27" s="112"/>
      <c r="K27" s="42"/>
      <c r="L27" s="42"/>
      <c r="M27" s="42"/>
    </row>
  </sheetData>
  <phoneticPr fontId="4" type="noConversion"/>
  <hyperlinks>
    <hyperlink ref="B5" location="Overview!A1" display="Overview" xr:uid="{00000000-0004-0000-0000-000000000000}"/>
    <hyperlink ref="D10" location="NSW!B95" display="Table 2b &amp; 4b" xr:uid="{00000000-0004-0000-0000-000001000000}"/>
    <hyperlink ref="D12" location="NSW!B149" display="Table 6" xr:uid="{00000000-0004-0000-0000-000002000000}"/>
    <hyperlink ref="D9" location="NSW!B71" display="Table 2a &amp; 4a" xr:uid="{00000000-0004-0000-0000-000003000000}"/>
    <hyperlink ref="D14" location="NSW!B215" display="Table 8" xr:uid="{00000000-0004-0000-0000-000004000000}"/>
    <hyperlink ref="E9:K9" location="NSW!B236" display="Table 13" xr:uid="{00000000-0004-0000-0000-000005000000}"/>
    <hyperlink ref="E10:K10" location="NSW!B258" display="Table 14" xr:uid="{00000000-0004-0000-0000-000006000000}"/>
    <hyperlink ref="E12:K12" location="NSW!B310" display="Table 15" xr:uid="{00000000-0004-0000-0000-000007000000}"/>
    <hyperlink ref="C15" location="Aus!B384" display="Table 9" xr:uid="{00000000-0004-0000-0000-000008000000}"/>
    <hyperlink ref="C9" location="Aus!B71" display="Table 2a &amp; 4a" xr:uid="{00000000-0004-0000-0000-000009000000}"/>
    <hyperlink ref="C10" location="Aus!B95" display="Table 2b &amp; 4b" xr:uid="{00000000-0004-0000-0000-00000A000000}"/>
    <hyperlink ref="C8" location="Aus!B4" display="Table 1" xr:uid="{00000000-0004-0000-0000-00000B000000}"/>
    <hyperlink ref="C11" location="Aus!B150" display="Table 4" xr:uid="{00000000-0004-0000-0000-00000C000000}"/>
    <hyperlink ref="C12" location="Aus!B200" display="Table 6" xr:uid="{00000000-0004-0000-0000-00000D000000}"/>
    <hyperlink ref="C13" location="Aus!B266" display="Table 7" xr:uid="{00000000-0004-0000-0000-00000E000000}"/>
    <hyperlink ref="C14" location="Aus!B317" display="Table 8" xr:uid="{00000000-0004-0000-0000-00000F000000}"/>
    <hyperlink ref="D8" location="NSW!B4" display="Table 1" xr:uid="{00000000-0004-0000-0000-000010000000}"/>
    <hyperlink ref="E9" location="Vic!B71" display="Table 2a &amp; 4a" xr:uid="{00000000-0004-0000-0000-000011000000}"/>
    <hyperlink ref="E10" location="Vic!B95" display="Table 2b &amp; 4b" xr:uid="{00000000-0004-0000-0000-000012000000}"/>
    <hyperlink ref="E8" location="Vic!B4" display="Table 1" xr:uid="{00000000-0004-0000-0000-000013000000}"/>
    <hyperlink ref="E12" location="Vic!B149" display="Table 6" xr:uid="{00000000-0004-0000-0000-000014000000}"/>
    <hyperlink ref="F9" location="Qld!B71" display="Table 2a &amp; 4a" xr:uid="{00000000-0004-0000-0000-000015000000}"/>
    <hyperlink ref="F10" location="Qld!B95" display="Table 2b &amp; 4b" xr:uid="{00000000-0004-0000-0000-000016000000}"/>
    <hyperlink ref="F8" location="Qld!B4" display="Table 1" xr:uid="{00000000-0004-0000-0000-000017000000}"/>
    <hyperlink ref="F12" location="Qld!B149" display="Table 6" xr:uid="{00000000-0004-0000-0000-000018000000}"/>
    <hyperlink ref="G9" location="SA!B71" display="Table 2a &amp; 4a" xr:uid="{00000000-0004-0000-0000-000019000000}"/>
    <hyperlink ref="G10" location="SA!B95" display="Table21b &amp; 4b" xr:uid="{00000000-0004-0000-0000-00001A000000}"/>
    <hyperlink ref="G8" location="SA!B4" display="Table 1" xr:uid="{00000000-0004-0000-0000-00001B000000}"/>
    <hyperlink ref="G12" location="SA!B149" display="Table 6" xr:uid="{00000000-0004-0000-0000-00001C000000}"/>
    <hyperlink ref="H9" location="WA!B71" display="Table 2a &amp; 4a" xr:uid="{00000000-0004-0000-0000-00001D000000}"/>
    <hyperlink ref="H10" location="WA!B95" display="Table 2b &amp; 4b" xr:uid="{00000000-0004-0000-0000-00001E000000}"/>
    <hyperlink ref="H8" location="WA!B4" display="Table 1" xr:uid="{00000000-0004-0000-0000-00001F000000}"/>
    <hyperlink ref="H12" location="WA!B149" display="Table 6" xr:uid="{00000000-0004-0000-0000-000020000000}"/>
    <hyperlink ref="I9" location="Tas!B71" display="Table 2a &amp; 4a" xr:uid="{00000000-0004-0000-0000-000021000000}"/>
    <hyperlink ref="I10" location="Tas!B95" display="Table 2b &amp; 4b" xr:uid="{00000000-0004-0000-0000-000022000000}"/>
    <hyperlink ref="I8" location="Tas!B4" display="Table 1" xr:uid="{00000000-0004-0000-0000-000023000000}"/>
    <hyperlink ref="I12" location="Tas!B149" display="Table 6" xr:uid="{00000000-0004-0000-0000-000024000000}"/>
    <hyperlink ref="J9" location="NT!B71" display="Table 2a &amp; 4a" xr:uid="{00000000-0004-0000-0000-000025000000}"/>
    <hyperlink ref="J10" location="NT!B95" display="Table 2b &amp; 4b" xr:uid="{00000000-0004-0000-0000-000026000000}"/>
    <hyperlink ref="J8" location="NT!B4" display="Table 1" xr:uid="{00000000-0004-0000-0000-000027000000}"/>
    <hyperlink ref="J12" location="NT!B149" display="Table 6" xr:uid="{00000000-0004-0000-0000-000028000000}"/>
    <hyperlink ref="K9" location="ACT!B71" display="Table 2a &amp; 4a" xr:uid="{00000000-0004-0000-0000-000029000000}"/>
    <hyperlink ref="K10" location="ACT!B95" display="Table 2b &amp; 4b" xr:uid="{00000000-0004-0000-0000-00002A000000}"/>
    <hyperlink ref="K8" location="ACT!B4" display="Table 1" xr:uid="{00000000-0004-0000-0000-00002B000000}"/>
    <hyperlink ref="K12" location="ACT!B149" display="Table 6" xr:uid="{00000000-0004-0000-0000-00002C000000}"/>
    <hyperlink ref="B19" location="Copyright!A1" display="Copyright" xr:uid="{00000000-0004-0000-0000-00002D000000}"/>
    <hyperlink ref="E14" location="Vic!B215" display="Table 8" xr:uid="{00000000-0004-0000-0000-00002E000000}"/>
    <hyperlink ref="F14" location="Qld!B215" display="Table 8" xr:uid="{00000000-0004-0000-0000-00002F000000}"/>
    <hyperlink ref="G14" location="SA!B215" display="Table 8" xr:uid="{00000000-0004-0000-0000-000030000000}"/>
    <hyperlink ref="H14" location="WA!B215" display="Table 8" xr:uid="{00000000-0004-0000-0000-000031000000}"/>
    <hyperlink ref="I14" location="Tas!B215" display="Table 8" xr:uid="{00000000-0004-0000-0000-000032000000}"/>
    <hyperlink ref="J14" location="NT!B215" display="Table 8" xr:uid="{00000000-0004-0000-0000-000033000000}"/>
    <hyperlink ref="K14" location="ACT!B215" display="Table 8" xr:uid="{00000000-0004-0000-0000-000034000000}"/>
    <hyperlink ref="B17" location="'Explanatory notes'!A1" display="Explanatory notes" xr:uid="{00000000-0004-0000-0000-000035000000}"/>
  </hyperlinks>
  <pageMargins left="0.26" right="0.17" top="0.19" bottom="0.18" header="0.18" footer="0.17"/>
  <pageSetup paperSize="9" scale="72"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P40"/>
  <sheetViews>
    <sheetView showGridLines="0" showRowColHeaders="0" zoomScaleNormal="100" workbookViewId="0"/>
  </sheetViews>
  <sheetFormatPr defaultColWidth="9.42578125" defaultRowHeight="12.75"/>
  <cols>
    <col min="1" max="1" width="1.5703125" customWidth="1"/>
    <col min="2" max="2" width="41" customWidth="1"/>
    <col min="3" max="3" width="78.5703125" customWidth="1"/>
    <col min="4" max="6" width="1.42578125" customWidth="1"/>
    <col min="7" max="7" width="1.5703125" customWidth="1"/>
    <col min="10" max="10" width="10.42578125" customWidth="1"/>
  </cols>
  <sheetData>
    <row r="1" spans="1:16" s="3" customFormat="1" ht="27.75" customHeight="1">
      <c r="A1" s="49"/>
      <c r="B1" s="50" t="s">
        <v>194</v>
      </c>
      <c r="C1" s="51"/>
      <c r="D1" s="51"/>
      <c r="E1" s="51"/>
      <c r="F1" s="51"/>
      <c r="G1" s="51"/>
      <c r="H1" s="51"/>
      <c r="I1" s="51"/>
      <c r="J1" s="51"/>
      <c r="K1" s="51"/>
      <c r="L1" s="51"/>
      <c r="M1" s="51"/>
      <c r="N1" s="51"/>
      <c r="O1" s="51"/>
      <c r="P1" s="51"/>
    </row>
    <row r="2" spans="1:16" s="3" customFormat="1" ht="22.5" customHeight="1">
      <c r="A2" s="52"/>
      <c r="B2" s="224" t="s">
        <v>1</v>
      </c>
      <c r="C2" s="53"/>
      <c r="D2" s="53"/>
      <c r="E2" s="53"/>
      <c r="F2" s="53"/>
      <c r="G2" s="53"/>
      <c r="H2" s="53"/>
      <c r="I2" s="53"/>
      <c r="J2" s="53"/>
      <c r="K2" s="53"/>
      <c r="L2" s="53"/>
      <c r="M2" s="53"/>
      <c r="N2" s="53"/>
      <c r="O2" s="53"/>
      <c r="P2" s="53"/>
    </row>
    <row r="3" spans="1:16" ht="20.100000000000001" customHeight="1">
      <c r="B3" s="61"/>
      <c r="C3" s="68" t="s">
        <v>107</v>
      </c>
      <c r="D3" s="15"/>
      <c r="E3" s="15"/>
      <c r="F3" s="15"/>
      <c r="G3" s="15"/>
      <c r="H3" s="15"/>
      <c r="I3" s="15"/>
    </row>
    <row r="4" spans="1:16" ht="15" customHeight="1">
      <c r="B4" s="34" t="s">
        <v>30</v>
      </c>
      <c r="D4" s="16"/>
      <c r="E4" s="16"/>
      <c r="F4" s="17"/>
      <c r="H4" s="18"/>
      <c r="I4" s="19"/>
    </row>
    <row r="5" spans="1:16" ht="15" customHeight="1">
      <c r="B5" s="34" t="s">
        <v>10</v>
      </c>
      <c r="D5" s="16"/>
      <c r="E5" s="16"/>
      <c r="F5" s="17"/>
      <c r="G5" s="17"/>
      <c r="I5" s="19"/>
    </row>
    <row r="6" spans="1:16" ht="15" customHeight="1">
      <c r="B6" s="34" t="s">
        <v>11</v>
      </c>
      <c r="D6" s="16"/>
      <c r="E6" s="16"/>
      <c r="F6" s="17"/>
      <c r="G6" s="17"/>
      <c r="I6" s="19"/>
    </row>
    <row r="7" spans="1:16" ht="15" customHeight="1">
      <c r="B7" s="34" t="s">
        <v>12</v>
      </c>
      <c r="G7" s="18"/>
      <c r="H7" s="18"/>
      <c r="I7" s="19"/>
    </row>
    <row r="8" spans="1:16" ht="20.100000000000001" customHeight="1" thickBot="1">
      <c r="C8" s="20"/>
      <c r="D8" s="16"/>
      <c r="E8" s="16"/>
      <c r="G8" s="18"/>
      <c r="H8" s="18"/>
      <c r="I8" s="19"/>
    </row>
    <row r="9" spans="1:16" ht="24" customHeight="1">
      <c r="B9" s="239" t="s">
        <v>30</v>
      </c>
      <c r="C9" s="240"/>
    </row>
    <row r="10" spans="1:16" ht="23.25" customHeight="1">
      <c r="B10" s="241" t="s">
        <v>196</v>
      </c>
      <c r="C10" s="242"/>
    </row>
    <row r="11" spans="1:16" ht="94.5" customHeight="1">
      <c r="B11" s="241" t="s">
        <v>197</v>
      </c>
      <c r="C11" s="241"/>
    </row>
    <row r="12" spans="1:16" ht="33" customHeight="1">
      <c r="B12" s="241" t="s">
        <v>192</v>
      </c>
      <c r="C12" s="241"/>
    </row>
    <row r="13" spans="1:16" ht="52.5" customHeight="1">
      <c r="B13" s="241" t="s">
        <v>193</v>
      </c>
      <c r="C13" s="241"/>
    </row>
    <row r="14" spans="1:16" ht="99.75" customHeight="1">
      <c r="B14" s="241" t="s">
        <v>166</v>
      </c>
      <c r="C14" s="241"/>
    </row>
    <row r="15" spans="1:16" s="1" customFormat="1" ht="24" customHeight="1" thickBot="1">
      <c r="B15" s="56"/>
      <c r="C15" s="31" t="s">
        <v>13</v>
      </c>
      <c r="D15" s="21"/>
      <c r="E15" s="21"/>
      <c r="F15" s="21"/>
    </row>
    <row r="16" spans="1:16" s="22" customFormat="1" ht="24" customHeight="1">
      <c r="B16" s="57" t="s">
        <v>14</v>
      </c>
      <c r="C16" s="58"/>
    </row>
    <row r="17" spans="1:10" s="24" customFormat="1" ht="65.25" customHeight="1">
      <c r="B17" s="242" t="s">
        <v>177</v>
      </c>
      <c r="C17" s="242"/>
      <c r="D17" s="23"/>
      <c r="E17" s="23"/>
      <c r="F17" s="23"/>
    </row>
    <row r="18" spans="1:10" s="1" customFormat="1" ht="24" customHeight="1" thickBot="1">
      <c r="B18" s="56"/>
      <c r="C18" s="31" t="s">
        <v>13</v>
      </c>
      <c r="D18" s="21"/>
      <c r="E18" s="21"/>
      <c r="F18" s="21"/>
    </row>
    <row r="19" spans="1:10" ht="24" customHeight="1">
      <c r="B19" s="59" t="s">
        <v>83</v>
      </c>
      <c r="C19" s="42"/>
    </row>
    <row r="20" spans="1:10" s="28" customFormat="1">
      <c r="B20" s="60" t="s">
        <v>15</v>
      </c>
      <c r="C20" s="208" t="s">
        <v>140</v>
      </c>
      <c r="D20" s="25"/>
      <c r="E20" s="26"/>
      <c r="F20" s="27"/>
      <c r="G20" s="25"/>
      <c r="H20" s="26"/>
      <c r="I20" s="26"/>
      <c r="J20" s="26"/>
    </row>
    <row r="21" spans="1:10">
      <c r="B21" s="35"/>
      <c r="C21" s="209"/>
    </row>
    <row r="22" spans="1:10" s="28" customFormat="1">
      <c r="B22" s="36" t="s">
        <v>16</v>
      </c>
      <c r="C22" s="210" t="s">
        <v>142</v>
      </c>
      <c r="F22" s="29"/>
    </row>
    <row r="23" spans="1:10">
      <c r="B23" s="35"/>
      <c r="C23" s="209"/>
    </row>
    <row r="24" spans="1:10">
      <c r="B24" s="60" t="s">
        <v>17</v>
      </c>
      <c r="C24" s="211" t="s">
        <v>150</v>
      </c>
      <c r="D24" s="42"/>
      <c r="E24" s="42"/>
    </row>
    <row r="25" spans="1:10">
      <c r="B25" s="42"/>
      <c r="C25" s="209"/>
      <c r="D25" s="42"/>
      <c r="E25" s="42"/>
    </row>
    <row r="26" spans="1:10">
      <c r="B26" s="60" t="s">
        <v>18</v>
      </c>
      <c r="C26" s="210" t="s">
        <v>151</v>
      </c>
      <c r="D26" s="42"/>
      <c r="E26" s="42"/>
    </row>
    <row r="27" spans="1:10" ht="24" customHeight="1" thickBot="1">
      <c r="A27" s="24"/>
      <c r="B27" s="62"/>
      <c r="C27" s="31" t="s">
        <v>13</v>
      </c>
      <c r="D27" s="42"/>
      <c r="E27" s="42"/>
    </row>
    <row r="28" spans="1:10" ht="24" customHeight="1">
      <c r="A28" s="24"/>
      <c r="B28" s="63" t="s">
        <v>19</v>
      </c>
      <c r="C28" s="42"/>
      <c r="D28" s="42"/>
      <c r="E28" s="42"/>
    </row>
    <row r="29" spans="1:10" ht="15.75" customHeight="1">
      <c r="A29" s="24"/>
      <c r="B29" s="242" t="s">
        <v>121</v>
      </c>
      <c r="C29" s="243"/>
      <c r="D29" s="42"/>
      <c r="E29" s="42"/>
    </row>
    <row r="30" spans="1:10" ht="17.25" customHeight="1">
      <c r="B30" s="64"/>
      <c r="C30" s="210" t="s">
        <v>153</v>
      </c>
      <c r="D30" s="42"/>
      <c r="E30" s="42"/>
    </row>
    <row r="31" spans="1:10" ht="17.25" customHeight="1">
      <c r="B31" s="42"/>
      <c r="C31" s="65"/>
      <c r="D31" s="42"/>
      <c r="E31" s="42"/>
    </row>
    <row r="32" spans="1:10" ht="29.25" customHeight="1">
      <c r="B32" s="242" t="s">
        <v>0</v>
      </c>
      <c r="C32" s="244"/>
      <c r="D32" s="42"/>
      <c r="E32" s="42"/>
    </row>
    <row r="33" spans="1:5" ht="15.75" customHeight="1">
      <c r="B33" s="66"/>
      <c r="C33" s="212" t="s">
        <v>141</v>
      </c>
      <c r="D33" s="42"/>
      <c r="E33" s="42"/>
    </row>
    <row r="34" spans="1:5" s="24" customFormat="1" ht="24" customHeight="1" thickBot="1">
      <c r="A34"/>
      <c r="B34" s="56"/>
      <c r="C34" s="31" t="s">
        <v>13</v>
      </c>
      <c r="D34" s="67"/>
      <c r="E34" s="67"/>
    </row>
    <row r="35" spans="1:5" s="24" customFormat="1" ht="21" customHeight="1">
      <c r="A35"/>
      <c r="B35" s="42"/>
      <c r="C35" s="42"/>
      <c r="D35" s="67"/>
      <c r="E35" s="67"/>
    </row>
    <row r="36" spans="1:5" s="24" customFormat="1" ht="15.75" customHeight="1">
      <c r="A36"/>
      <c r="B36" s="42"/>
      <c r="C36" s="42"/>
      <c r="D36" s="67"/>
      <c r="E36" s="67"/>
    </row>
    <row r="38" spans="1:5">
      <c r="B38" s="237"/>
      <c r="C38" s="238"/>
    </row>
    <row r="39" spans="1:5">
      <c r="B39" s="28"/>
      <c r="C39" s="30"/>
    </row>
    <row r="40" spans="1:5">
      <c r="B40" s="237"/>
      <c r="C40" s="238"/>
    </row>
  </sheetData>
  <mergeCells count="11">
    <mergeCell ref="B38:C38"/>
    <mergeCell ref="B40:C40"/>
    <mergeCell ref="B9:C9"/>
    <mergeCell ref="B10:C10"/>
    <mergeCell ref="B29:C29"/>
    <mergeCell ref="B32:C32"/>
    <mergeCell ref="B17:C17"/>
    <mergeCell ref="B11:C11"/>
    <mergeCell ref="B13:C13"/>
    <mergeCell ref="B14:C14"/>
    <mergeCell ref="B12:C12"/>
  </mergeCells>
  <phoneticPr fontId="4" type="noConversion"/>
  <hyperlinks>
    <hyperlink ref="B4:E4" location="Overview!A11" display="Overview" xr:uid="{00000000-0004-0000-0100-000000000000}"/>
    <hyperlink ref="B4" location="Overview!B12" display="INTRODUCTION" xr:uid="{00000000-0004-0000-0100-000001000000}"/>
    <hyperlink ref="B5" location="Overview!B18" display="ATTRIBUTING THE SOURCE OF DATA " xr:uid="{00000000-0004-0000-0100-000002000000}"/>
    <hyperlink ref="B6" location="Overview!B21" display="FOR MORE INFORMATION" xr:uid="{00000000-0004-0000-0100-000003000000}"/>
    <hyperlink ref="C15" location="Overview!A1" display="&lt;&lt; BACK TO TOP OF PAGE&gt;&gt;" xr:uid="{00000000-0004-0000-0100-000004000000}"/>
    <hyperlink ref="C18" location="Overview!A1" display="&lt;&lt; BACK TO TOP OF PAGE&gt;&gt;" xr:uid="{00000000-0004-0000-0100-000005000000}"/>
    <hyperlink ref="C34" location="Overview!A1" display="&lt;&lt; BACK TO TOP OF PAGE&gt;&gt;" xr:uid="{00000000-0004-0000-0100-000006000000}"/>
    <hyperlink ref="C27" location="Overview!A1" display="&lt;&lt; BACK TO TOP OF PAGE&gt;&gt;" xr:uid="{00000000-0004-0000-0100-000007000000}"/>
    <hyperlink ref="B7" location="Overview!B30" display="CONTACT DETAILS " xr:uid="{00000000-0004-0000-0100-000008000000}"/>
    <hyperlink ref="C26" r:id="rId1" xr:uid="{00000000-0004-0000-0100-000009000000}"/>
    <hyperlink ref="C33" r:id="rId2" xr:uid="{00000000-0004-0000-0100-00000A000000}"/>
    <hyperlink ref="C22" r:id="rId3" xr:uid="{00000000-0004-0000-0100-00000B000000}"/>
    <hyperlink ref="C20" r:id="rId4" xr:uid="{00000000-0004-0000-0100-00000C000000}"/>
    <hyperlink ref="C3" location="Index!A1" display="Back to index" xr:uid="{00000000-0004-0000-0100-00000D000000}"/>
    <hyperlink ref="C24" r:id="rId5" xr:uid="{00000000-0004-0000-0100-00000E000000}"/>
    <hyperlink ref="C30" r:id="rId6" xr:uid="{FEAF2375-7C31-4531-A59E-E957852951A0}"/>
  </hyperlinks>
  <pageMargins left="0.75" right="0.49" top="0.37" bottom="0.44" header="0.25" footer="0.31"/>
  <pageSetup paperSize="9" scale="61" orientation="portrait" r:id="rId7"/>
  <headerFooter alignWithMargins="0"/>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32872A"/>
    <pageSetUpPr autoPageBreaks="0"/>
  </sheetPr>
  <dimension ref="A1:CG464"/>
  <sheetViews>
    <sheetView showGridLines="0" showRowColHeaders="0" zoomScaleNormal="100" zoomScaleSheetLayoutView="100" workbookViewId="0"/>
  </sheetViews>
  <sheetFormatPr defaultColWidth="9.42578125" defaultRowHeight="11.25"/>
  <cols>
    <col min="1" max="1" width="3.5703125" style="2" customWidth="1"/>
    <col min="2" max="2" width="45.5703125" style="2" customWidth="1"/>
    <col min="3" max="3" width="21" style="2" customWidth="1"/>
    <col min="4" max="4" width="14.5703125" style="2" customWidth="1"/>
    <col min="5" max="5" width="15.42578125" style="2" customWidth="1"/>
    <col min="6" max="6" width="17" style="2" customWidth="1"/>
    <col min="7" max="7" width="15.42578125" style="2" customWidth="1"/>
    <col min="8" max="8" width="13.5703125" style="2" customWidth="1"/>
    <col min="9" max="9" width="21" style="2" customWidth="1"/>
    <col min="10" max="10" width="15.5703125" style="2" customWidth="1"/>
    <col min="11" max="11" width="14.42578125" style="2" customWidth="1"/>
    <col min="12" max="12" width="12.42578125" style="2" customWidth="1"/>
    <col min="13" max="13" width="14.5703125" style="2" customWidth="1"/>
    <col min="14" max="14" width="12.5703125" style="2" customWidth="1"/>
    <col min="15" max="15" width="13.42578125" style="2" customWidth="1"/>
    <col min="16" max="16" width="12" style="2" customWidth="1"/>
    <col min="17" max="17" width="13.5703125" style="2" customWidth="1"/>
    <col min="18" max="18" width="13.42578125" style="2" customWidth="1"/>
    <col min="19" max="19" width="13.5703125" style="2" customWidth="1"/>
    <col min="20" max="20" width="11.5703125" style="2" customWidth="1"/>
    <col min="21" max="21" width="12.5703125" style="2" customWidth="1"/>
    <col min="22" max="22" width="14.5703125" style="2" customWidth="1"/>
    <col min="23" max="23" width="13.5703125" style="2" customWidth="1"/>
    <col min="24" max="24" width="13.42578125" style="2" customWidth="1"/>
    <col min="25" max="25" width="13" style="2" customWidth="1"/>
    <col min="26" max="26" width="13.5703125" style="2" customWidth="1"/>
    <col min="27" max="27" width="9.5703125" style="2" customWidth="1"/>
    <col min="28" max="16384" width="9.42578125" style="2"/>
  </cols>
  <sheetData>
    <row r="1" spans="1:81" s="3" customFormat="1" ht="27.75" customHeight="1">
      <c r="A1" s="49"/>
      <c r="B1" s="50" t="s">
        <v>194</v>
      </c>
      <c r="C1" s="51"/>
      <c r="D1" s="51"/>
      <c r="E1" s="51"/>
      <c r="F1" s="51"/>
      <c r="G1" s="51"/>
      <c r="H1" s="51"/>
      <c r="I1" s="51"/>
      <c r="J1" s="51"/>
      <c r="K1" s="51"/>
      <c r="L1" s="51"/>
      <c r="M1" s="51"/>
      <c r="N1" s="51"/>
      <c r="O1" s="51"/>
      <c r="P1" s="51"/>
    </row>
    <row r="2" spans="1:81" s="3" customFormat="1" ht="22.5" customHeight="1">
      <c r="A2" s="52"/>
      <c r="B2" s="224" t="s">
        <v>156</v>
      </c>
      <c r="C2" s="53"/>
      <c r="D2" s="53"/>
      <c r="E2" s="53"/>
      <c r="F2" s="53"/>
      <c r="G2" s="53"/>
      <c r="H2" s="53"/>
      <c r="I2" s="53"/>
      <c r="J2" s="53"/>
      <c r="K2" s="53"/>
      <c r="L2" s="53"/>
      <c r="M2" s="53"/>
      <c r="N2" s="53"/>
      <c r="O2" s="53"/>
      <c r="P2" s="53"/>
    </row>
    <row r="3" spans="1:81" ht="12">
      <c r="A3" s="70"/>
      <c r="B3" s="70"/>
      <c r="C3" s="42"/>
      <c r="D3" s="42"/>
      <c r="E3" s="42"/>
      <c r="F3" s="42"/>
      <c r="G3" s="70"/>
      <c r="H3" s="70"/>
      <c r="I3" s="70"/>
      <c r="J3" s="70"/>
      <c r="K3" s="70"/>
      <c r="L3" s="70"/>
      <c r="M3" s="70"/>
      <c r="N3" s="69" t="s">
        <v>20</v>
      </c>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row>
    <row r="4" spans="1:81" ht="12">
      <c r="A4" s="70"/>
      <c r="B4" s="221" t="str">
        <f>Index!$C8 &amp; " Aus : " &amp; Index!B8</f>
        <v>Table 1 Aus : Individual completion rates to date, based on a recommencement adjustment factor, and contract completion rates to date for trade and non-trade occupations commencing in 2017 to 2019</v>
      </c>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row>
    <row r="5" spans="1:81" ht="12">
      <c r="A5" s="70"/>
      <c r="B5" s="120"/>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row>
    <row r="6" spans="1:81" ht="12">
      <c r="A6" s="70"/>
      <c r="B6" s="248" t="s">
        <v>31</v>
      </c>
      <c r="C6" s="246">
        <v>2017</v>
      </c>
      <c r="D6" s="246"/>
      <c r="E6" s="247"/>
      <c r="F6" s="245">
        <v>2018</v>
      </c>
      <c r="G6" s="246"/>
      <c r="H6" s="246"/>
      <c r="I6" s="245">
        <v>2019</v>
      </c>
      <c r="J6" s="246"/>
      <c r="K6" s="246"/>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row>
    <row r="7" spans="1:81" ht="39.75" customHeight="1">
      <c r="A7" s="70"/>
      <c r="B7" s="249"/>
      <c r="C7" s="90" t="s">
        <v>115</v>
      </c>
      <c r="D7" s="72" t="s">
        <v>127</v>
      </c>
      <c r="E7" s="72" t="s">
        <v>104</v>
      </c>
      <c r="F7" s="91" t="s">
        <v>115</v>
      </c>
      <c r="G7" s="72" t="s">
        <v>127</v>
      </c>
      <c r="H7" s="72" t="s">
        <v>104</v>
      </c>
      <c r="I7" s="91" t="s">
        <v>115</v>
      </c>
      <c r="J7" s="72" t="s">
        <v>127</v>
      </c>
      <c r="K7" s="72" t="s">
        <v>104</v>
      </c>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Y7" s="42"/>
      <c r="BZ7" s="42"/>
      <c r="CA7" s="42"/>
      <c r="CB7" s="42"/>
      <c r="CC7" s="42"/>
    </row>
    <row r="8" spans="1:81" ht="12">
      <c r="A8" s="70"/>
      <c r="B8" s="250"/>
      <c r="C8" s="92" t="s">
        <v>105</v>
      </c>
      <c r="D8" s="93" t="s">
        <v>24</v>
      </c>
      <c r="E8" s="93" t="s">
        <v>24</v>
      </c>
      <c r="F8" s="94" t="s">
        <v>105</v>
      </c>
      <c r="G8" s="93" t="s">
        <v>24</v>
      </c>
      <c r="H8" s="93" t="s">
        <v>24</v>
      </c>
      <c r="I8" s="94" t="s">
        <v>105</v>
      </c>
      <c r="J8" s="93" t="s">
        <v>24</v>
      </c>
      <c r="K8" s="93" t="s">
        <v>24</v>
      </c>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row>
    <row r="9" spans="1:81" ht="12">
      <c r="A9" s="70"/>
      <c r="B9" s="14" t="s">
        <v>32</v>
      </c>
      <c r="C9" s="136">
        <v>1.02</v>
      </c>
      <c r="D9" s="167">
        <v>49.2</v>
      </c>
      <c r="E9" s="167">
        <v>50.3</v>
      </c>
      <c r="F9" s="137">
        <v>1.02</v>
      </c>
      <c r="G9" s="167">
        <v>54</v>
      </c>
      <c r="H9" s="167">
        <v>55</v>
      </c>
      <c r="I9" s="137">
        <v>1.02</v>
      </c>
      <c r="J9" s="167">
        <v>63.7</v>
      </c>
      <c r="K9" s="167">
        <v>64.900000000000006</v>
      </c>
      <c r="L9" s="61"/>
      <c r="M9" s="61"/>
      <c r="N9" s="61"/>
      <c r="O9" s="61"/>
      <c r="P9" s="61"/>
      <c r="Q9" s="61"/>
      <c r="R9" s="61"/>
      <c r="S9" s="61"/>
      <c r="T9" s="61"/>
      <c r="U9" s="61"/>
      <c r="V9" s="61"/>
      <c r="W9" s="61"/>
      <c r="X9" s="61"/>
      <c r="Y9" s="61"/>
      <c r="Z9" s="61"/>
      <c r="AA9" s="61"/>
      <c r="AB9" s="61"/>
      <c r="AC9" s="61"/>
      <c r="AD9" s="61"/>
      <c r="AE9" s="61"/>
      <c r="AF9" s="61"/>
      <c r="AG9" s="61"/>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row>
    <row r="10" spans="1:81" ht="12">
      <c r="A10" s="70"/>
      <c r="B10" s="84" t="s">
        <v>116</v>
      </c>
      <c r="C10" s="138">
        <v>1.01</v>
      </c>
      <c r="D10" s="178">
        <v>43</v>
      </c>
      <c r="E10" s="139">
        <v>43.5</v>
      </c>
      <c r="F10" s="140">
        <v>1.01</v>
      </c>
      <c r="G10" s="178">
        <v>47.6</v>
      </c>
      <c r="H10" s="139">
        <v>48.2</v>
      </c>
      <c r="I10" s="140">
        <v>1.01</v>
      </c>
      <c r="J10" s="178">
        <v>49.7</v>
      </c>
      <c r="K10" s="139">
        <v>50.3</v>
      </c>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row>
    <row r="11" spans="1:81" ht="12">
      <c r="A11" s="70"/>
      <c r="B11" s="84" t="s">
        <v>82</v>
      </c>
      <c r="C11" s="141">
        <v>1.1299999999999999</v>
      </c>
      <c r="D11" s="178">
        <v>46.5</v>
      </c>
      <c r="E11" s="178">
        <v>52.4</v>
      </c>
      <c r="F11" s="140">
        <v>1.1299999999999999</v>
      </c>
      <c r="G11" s="178">
        <v>53.5</v>
      </c>
      <c r="H11" s="178">
        <v>60.5</v>
      </c>
      <c r="I11" s="140">
        <v>1.1100000000000001</v>
      </c>
      <c r="J11" s="178">
        <v>60.6</v>
      </c>
      <c r="K11" s="178">
        <v>67.099999999999994</v>
      </c>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row>
    <row r="12" spans="1:81" ht="12">
      <c r="A12" s="70"/>
      <c r="B12" s="84" t="s">
        <v>40</v>
      </c>
      <c r="C12" s="141">
        <v>1.03</v>
      </c>
      <c r="D12" s="178">
        <v>56.6</v>
      </c>
      <c r="E12" s="178">
        <v>58.1</v>
      </c>
      <c r="F12" s="140">
        <v>1.02</v>
      </c>
      <c r="G12" s="178">
        <v>54.5</v>
      </c>
      <c r="H12" s="178">
        <v>55.5</v>
      </c>
      <c r="I12" s="140">
        <v>1.02</v>
      </c>
      <c r="J12" s="178">
        <v>59.1</v>
      </c>
      <c r="K12" s="178">
        <v>60.1</v>
      </c>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row>
    <row r="13" spans="1:81" ht="12">
      <c r="A13" s="70"/>
      <c r="B13" s="84" t="s">
        <v>41</v>
      </c>
      <c r="C13" s="141">
        <v>1.02</v>
      </c>
      <c r="D13" s="178">
        <v>53.9</v>
      </c>
      <c r="E13" s="178">
        <v>54.7</v>
      </c>
      <c r="F13" s="140">
        <v>1.01</v>
      </c>
      <c r="G13" s="178">
        <v>63.7</v>
      </c>
      <c r="H13" s="178">
        <v>64.400000000000006</v>
      </c>
      <c r="I13" s="140">
        <v>1.01</v>
      </c>
      <c r="J13" s="178">
        <v>76.099999999999994</v>
      </c>
      <c r="K13" s="178">
        <v>76.900000000000006</v>
      </c>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row>
    <row r="14" spans="1:81" ht="12">
      <c r="A14" s="70"/>
      <c r="B14" s="14" t="s">
        <v>22</v>
      </c>
      <c r="C14" s="136">
        <v>1.06</v>
      </c>
      <c r="D14" s="167">
        <v>57.2</v>
      </c>
      <c r="E14" s="167">
        <v>60.3</v>
      </c>
      <c r="F14" s="137">
        <v>1.04</v>
      </c>
      <c r="G14" s="167">
        <v>58.3</v>
      </c>
      <c r="H14" s="167">
        <v>60.4</v>
      </c>
      <c r="I14" s="137">
        <v>1.03</v>
      </c>
      <c r="J14" s="167">
        <v>48.3</v>
      </c>
      <c r="K14" s="167">
        <v>50</v>
      </c>
      <c r="L14" s="61"/>
      <c r="M14" s="61"/>
      <c r="N14" s="61"/>
      <c r="O14" s="61"/>
      <c r="P14" s="61"/>
      <c r="Q14" s="61"/>
      <c r="R14" s="61"/>
      <c r="S14" s="61"/>
      <c r="T14" s="61"/>
      <c r="U14" s="61"/>
      <c r="V14" s="61"/>
      <c r="W14" s="61"/>
      <c r="X14" s="61"/>
      <c r="Y14" s="61"/>
      <c r="Z14" s="61"/>
      <c r="AA14" s="61"/>
      <c r="AB14" s="61"/>
      <c r="AC14" s="61"/>
      <c r="AD14" s="61"/>
      <c r="AE14" s="61"/>
      <c r="AF14" s="61"/>
      <c r="AG14" s="61"/>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row>
    <row r="15" spans="1:81" ht="12">
      <c r="A15" s="70"/>
      <c r="B15" s="84" t="s">
        <v>42</v>
      </c>
      <c r="C15" s="141">
        <v>1.04</v>
      </c>
      <c r="D15" s="178">
        <v>0</v>
      </c>
      <c r="E15" s="178">
        <v>0</v>
      </c>
      <c r="F15" s="140">
        <v>1.03</v>
      </c>
      <c r="G15" s="178">
        <v>33.299999999999997</v>
      </c>
      <c r="H15" s="178">
        <v>34.299999999999997</v>
      </c>
      <c r="I15" s="140">
        <v>1.03</v>
      </c>
      <c r="J15" s="178">
        <v>25</v>
      </c>
      <c r="K15" s="178">
        <v>25.7</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row>
    <row r="16" spans="1:81" ht="12">
      <c r="A16" s="70"/>
      <c r="B16" s="84" t="s">
        <v>43</v>
      </c>
      <c r="C16" s="141">
        <v>1.02</v>
      </c>
      <c r="D16" s="178">
        <v>67.099999999999994</v>
      </c>
      <c r="E16" s="178">
        <v>68.2</v>
      </c>
      <c r="F16" s="140">
        <v>1.01</v>
      </c>
      <c r="G16" s="178">
        <v>40.5</v>
      </c>
      <c r="H16" s="178">
        <v>41.1</v>
      </c>
      <c r="I16" s="140">
        <v>1.02</v>
      </c>
      <c r="J16" s="178">
        <v>34.1</v>
      </c>
      <c r="K16" s="178">
        <v>34.799999999999997</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row>
    <row r="17" spans="1:81" ht="12">
      <c r="A17" s="70"/>
      <c r="B17" s="84" t="s">
        <v>44</v>
      </c>
      <c r="C17" s="141">
        <v>1.02</v>
      </c>
      <c r="D17" s="178">
        <v>64.900000000000006</v>
      </c>
      <c r="E17" s="178">
        <v>66.2</v>
      </c>
      <c r="F17" s="140">
        <v>1.02</v>
      </c>
      <c r="G17" s="178">
        <v>69.2</v>
      </c>
      <c r="H17" s="178">
        <v>70.7</v>
      </c>
      <c r="I17" s="140">
        <v>1.02</v>
      </c>
      <c r="J17" s="178">
        <v>57.8</v>
      </c>
      <c r="K17" s="178">
        <v>59</v>
      </c>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row>
    <row r="18" spans="1:81" ht="12">
      <c r="A18" s="70"/>
      <c r="B18" s="84" t="s">
        <v>45</v>
      </c>
      <c r="C18" s="141">
        <v>1</v>
      </c>
      <c r="D18" s="178">
        <v>58.3</v>
      </c>
      <c r="E18" s="178">
        <v>58.6</v>
      </c>
      <c r="F18" s="140">
        <v>1</v>
      </c>
      <c r="G18" s="178">
        <v>69.2</v>
      </c>
      <c r="H18" s="178">
        <v>69.5</v>
      </c>
      <c r="I18" s="140">
        <v>1</v>
      </c>
      <c r="J18" s="178">
        <v>62.5</v>
      </c>
      <c r="K18" s="178">
        <v>62.8</v>
      </c>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row>
    <row r="19" spans="1:81" ht="12">
      <c r="A19" s="70"/>
      <c r="B19" s="84" t="s">
        <v>46</v>
      </c>
      <c r="C19" s="141" t="s">
        <v>180</v>
      </c>
      <c r="D19" s="178" t="s">
        <v>180</v>
      </c>
      <c r="E19" s="178" t="s">
        <v>180</v>
      </c>
      <c r="F19" s="140" t="s">
        <v>180</v>
      </c>
      <c r="G19" s="178" t="s">
        <v>180</v>
      </c>
      <c r="H19" s="178" t="s">
        <v>180</v>
      </c>
      <c r="I19" s="140" t="s">
        <v>180</v>
      </c>
      <c r="J19" s="178" t="s">
        <v>180</v>
      </c>
      <c r="K19" s="178" t="s">
        <v>180</v>
      </c>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row>
    <row r="20" spans="1:81" ht="12">
      <c r="A20" s="70"/>
      <c r="B20" s="84" t="s">
        <v>47</v>
      </c>
      <c r="C20" s="141">
        <v>1.4</v>
      </c>
      <c r="D20" s="178">
        <v>64.7</v>
      </c>
      <c r="E20" s="178">
        <v>90.7</v>
      </c>
      <c r="F20" s="140">
        <v>1.41</v>
      </c>
      <c r="G20" s="178">
        <v>59.6</v>
      </c>
      <c r="H20" s="178">
        <v>84.1</v>
      </c>
      <c r="I20" s="140">
        <v>1.38</v>
      </c>
      <c r="J20" s="178">
        <v>62.7</v>
      </c>
      <c r="K20" s="178">
        <v>86.2</v>
      </c>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row>
    <row r="21" spans="1:81" ht="12">
      <c r="A21" s="70"/>
      <c r="B21" s="84" t="s">
        <v>48</v>
      </c>
      <c r="C21" s="141">
        <v>1.03</v>
      </c>
      <c r="D21" s="178">
        <v>34.9</v>
      </c>
      <c r="E21" s="178">
        <v>35.700000000000003</v>
      </c>
      <c r="F21" s="140">
        <v>1.02</v>
      </c>
      <c r="G21" s="178">
        <v>49.4</v>
      </c>
      <c r="H21" s="178">
        <v>50.6</v>
      </c>
      <c r="I21" s="140">
        <v>1.03</v>
      </c>
      <c r="J21" s="178">
        <v>32.799999999999997</v>
      </c>
      <c r="K21" s="178">
        <v>33.700000000000003</v>
      </c>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row>
    <row r="22" spans="1:81" ht="12">
      <c r="A22" s="70"/>
      <c r="B22" s="14" t="s">
        <v>33</v>
      </c>
      <c r="C22" s="136">
        <v>1.29</v>
      </c>
      <c r="D22" s="167">
        <v>43.7</v>
      </c>
      <c r="E22" s="167">
        <v>56.2</v>
      </c>
      <c r="F22" s="137">
        <v>1.27</v>
      </c>
      <c r="G22" s="167">
        <v>43.4</v>
      </c>
      <c r="H22" s="167">
        <v>55</v>
      </c>
      <c r="I22" s="185">
        <v>1.26</v>
      </c>
      <c r="J22" s="184">
        <v>42.9</v>
      </c>
      <c r="K22" s="184">
        <v>54.1</v>
      </c>
      <c r="L22" s="61"/>
      <c r="M22" s="61"/>
      <c r="N22" s="61"/>
      <c r="O22" s="61"/>
      <c r="P22" s="61"/>
      <c r="Q22" s="61"/>
      <c r="R22" s="61"/>
      <c r="S22" s="61"/>
      <c r="T22" s="61"/>
      <c r="U22" s="61"/>
      <c r="V22" s="61"/>
      <c r="W22" s="61"/>
      <c r="X22" s="61"/>
      <c r="Y22" s="61"/>
      <c r="Z22" s="61"/>
      <c r="AA22" s="61"/>
      <c r="AB22" s="61"/>
      <c r="AC22" s="61"/>
      <c r="AD22" s="61"/>
      <c r="AE22" s="61"/>
      <c r="AF22" s="61"/>
      <c r="AG22" s="61"/>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row>
    <row r="23" spans="1:81" ht="12">
      <c r="A23" s="70"/>
      <c r="B23" s="84" t="s">
        <v>49</v>
      </c>
      <c r="C23" s="141">
        <v>1.03</v>
      </c>
      <c r="D23" s="178">
        <v>60.1</v>
      </c>
      <c r="E23" s="178">
        <v>62</v>
      </c>
      <c r="F23" s="140">
        <v>1.03</v>
      </c>
      <c r="G23" s="178">
        <v>58.4</v>
      </c>
      <c r="H23" s="178">
        <v>60.2</v>
      </c>
      <c r="I23" s="140">
        <v>1.04</v>
      </c>
      <c r="J23" s="178">
        <v>53.4</v>
      </c>
      <c r="K23" s="178">
        <v>55.3</v>
      </c>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row>
    <row r="24" spans="1:81" ht="12">
      <c r="A24" s="70"/>
      <c r="B24" s="84" t="s">
        <v>118</v>
      </c>
      <c r="C24" s="141">
        <v>1.2</v>
      </c>
      <c r="D24" s="178">
        <v>51.1</v>
      </c>
      <c r="E24" s="178">
        <v>61.5</v>
      </c>
      <c r="F24" s="140">
        <v>1.2</v>
      </c>
      <c r="G24" s="178">
        <v>49.9</v>
      </c>
      <c r="H24" s="178">
        <v>59.8</v>
      </c>
      <c r="I24" s="140">
        <v>1.2</v>
      </c>
      <c r="J24" s="178">
        <v>48</v>
      </c>
      <c r="K24" s="178">
        <v>57.6</v>
      </c>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row>
    <row r="25" spans="1:81" ht="12">
      <c r="A25" s="70"/>
      <c r="B25" s="84" t="s">
        <v>50</v>
      </c>
      <c r="C25" s="141">
        <v>1.4</v>
      </c>
      <c r="D25" s="178">
        <v>38.6</v>
      </c>
      <c r="E25" s="178">
        <v>54.1</v>
      </c>
      <c r="F25" s="140">
        <v>1.37</v>
      </c>
      <c r="G25" s="178">
        <v>38.9</v>
      </c>
      <c r="H25" s="178">
        <v>53.5</v>
      </c>
      <c r="I25" s="140">
        <v>1.36</v>
      </c>
      <c r="J25" s="178">
        <v>39.700000000000003</v>
      </c>
      <c r="K25" s="178">
        <v>53.9</v>
      </c>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row>
    <row r="26" spans="1:81" ht="12">
      <c r="A26" s="70"/>
      <c r="B26" s="84" t="s">
        <v>51</v>
      </c>
      <c r="C26" s="141">
        <v>1.32</v>
      </c>
      <c r="D26" s="178">
        <v>49.6</v>
      </c>
      <c r="E26" s="178">
        <v>65.3</v>
      </c>
      <c r="F26" s="140">
        <v>1.3</v>
      </c>
      <c r="G26" s="178">
        <v>48</v>
      </c>
      <c r="H26" s="178">
        <v>62.3</v>
      </c>
      <c r="I26" s="140">
        <v>1.29</v>
      </c>
      <c r="J26" s="178">
        <v>47.7</v>
      </c>
      <c r="K26" s="178">
        <v>61.8</v>
      </c>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row>
    <row r="27" spans="1:81" ht="12">
      <c r="A27" s="70"/>
      <c r="B27" s="84" t="s">
        <v>52</v>
      </c>
      <c r="C27" s="141">
        <v>1.32</v>
      </c>
      <c r="D27" s="178">
        <v>33.6</v>
      </c>
      <c r="E27" s="178">
        <v>44.4</v>
      </c>
      <c r="F27" s="140">
        <v>1.28</v>
      </c>
      <c r="G27" s="178">
        <v>33.9</v>
      </c>
      <c r="H27" s="178">
        <v>43.4</v>
      </c>
      <c r="I27" s="140">
        <v>1.26</v>
      </c>
      <c r="J27" s="178">
        <v>33.1</v>
      </c>
      <c r="K27" s="178">
        <v>41.5</v>
      </c>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row>
    <row r="28" spans="1:81" ht="12">
      <c r="A28" s="70"/>
      <c r="B28" s="84" t="s">
        <v>53</v>
      </c>
      <c r="C28" s="141">
        <v>1.1299999999999999</v>
      </c>
      <c r="D28" s="178">
        <v>44.2</v>
      </c>
      <c r="E28" s="178">
        <v>49.7</v>
      </c>
      <c r="F28" s="140">
        <v>1.1299999999999999</v>
      </c>
      <c r="G28" s="178">
        <v>43.1</v>
      </c>
      <c r="H28" s="178">
        <v>48.6</v>
      </c>
      <c r="I28" s="140">
        <v>1.1299999999999999</v>
      </c>
      <c r="J28" s="178">
        <v>42.2</v>
      </c>
      <c r="K28" s="178">
        <v>47.5</v>
      </c>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row>
    <row r="29" spans="1:81" ht="12">
      <c r="A29" s="70"/>
      <c r="B29" s="84" t="s">
        <v>96</v>
      </c>
      <c r="C29" s="141">
        <v>1.28</v>
      </c>
      <c r="D29" s="178">
        <v>39.6</v>
      </c>
      <c r="E29" s="178">
        <v>50.9</v>
      </c>
      <c r="F29" s="140">
        <v>1.28</v>
      </c>
      <c r="G29" s="178">
        <v>38.700000000000003</v>
      </c>
      <c r="H29" s="178">
        <v>49.5</v>
      </c>
      <c r="I29" s="140">
        <v>1.28</v>
      </c>
      <c r="J29" s="178">
        <v>36.5</v>
      </c>
      <c r="K29" s="178">
        <v>46.5</v>
      </c>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row>
    <row r="30" spans="1:81" ht="12">
      <c r="A30" s="70"/>
      <c r="B30" s="85" t="s">
        <v>54</v>
      </c>
      <c r="C30" s="141">
        <v>1.45</v>
      </c>
      <c r="D30" s="178">
        <v>32.9</v>
      </c>
      <c r="E30" s="178">
        <v>47.7</v>
      </c>
      <c r="F30" s="140">
        <v>1.46</v>
      </c>
      <c r="G30" s="178">
        <v>31.1</v>
      </c>
      <c r="H30" s="178">
        <v>45.3</v>
      </c>
      <c r="I30" s="140">
        <v>1.45</v>
      </c>
      <c r="J30" s="178">
        <v>31.2</v>
      </c>
      <c r="K30" s="178">
        <v>45.2</v>
      </c>
      <c r="L30" s="226"/>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row>
    <row r="31" spans="1:81" ht="12">
      <c r="A31" s="70"/>
      <c r="B31" s="85" t="s">
        <v>55</v>
      </c>
      <c r="C31" s="141">
        <v>1.05</v>
      </c>
      <c r="D31" s="178">
        <v>63.2</v>
      </c>
      <c r="E31" s="178">
        <v>66.2</v>
      </c>
      <c r="F31" s="140">
        <v>1.04</v>
      </c>
      <c r="G31" s="178">
        <v>49.2</v>
      </c>
      <c r="H31" s="178">
        <v>51.4</v>
      </c>
      <c r="I31" s="140">
        <v>1.05</v>
      </c>
      <c r="J31" s="178">
        <v>51.4</v>
      </c>
      <c r="K31" s="178">
        <v>54</v>
      </c>
      <c r="L31" s="226"/>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row>
    <row r="32" spans="1:81" ht="12">
      <c r="A32" s="70"/>
      <c r="B32" s="85" t="s">
        <v>56</v>
      </c>
      <c r="C32" s="141">
        <v>1.06</v>
      </c>
      <c r="D32" s="178">
        <v>32.799999999999997</v>
      </c>
      <c r="E32" s="178">
        <v>34.799999999999997</v>
      </c>
      <c r="F32" s="140">
        <v>1.07</v>
      </c>
      <c r="G32" s="178">
        <v>33.6</v>
      </c>
      <c r="H32" s="178">
        <v>35.9</v>
      </c>
      <c r="I32" s="140">
        <v>1.08</v>
      </c>
      <c r="J32" s="178">
        <v>34.6</v>
      </c>
      <c r="K32" s="178">
        <v>37.4</v>
      </c>
      <c r="L32" s="226"/>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row>
    <row r="33" spans="1:81" ht="12">
      <c r="A33" s="70"/>
      <c r="B33" s="85" t="s">
        <v>57</v>
      </c>
      <c r="C33" s="141">
        <v>1.23</v>
      </c>
      <c r="D33" s="178">
        <v>40.9</v>
      </c>
      <c r="E33" s="178">
        <v>50.4</v>
      </c>
      <c r="F33" s="140">
        <v>1.22</v>
      </c>
      <c r="G33" s="178">
        <v>41.4</v>
      </c>
      <c r="H33" s="178">
        <v>50.5</v>
      </c>
      <c r="I33" s="140">
        <v>1.21</v>
      </c>
      <c r="J33" s="178">
        <v>41.2</v>
      </c>
      <c r="K33" s="178">
        <v>49.8</v>
      </c>
      <c r="L33" s="226"/>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row>
    <row r="34" spans="1:81" ht="12">
      <c r="A34" s="70"/>
      <c r="B34" s="85" t="s">
        <v>119</v>
      </c>
      <c r="C34" s="141">
        <v>1.04</v>
      </c>
      <c r="D34" s="178">
        <v>53.1</v>
      </c>
      <c r="E34" s="178">
        <v>55</v>
      </c>
      <c r="F34" s="140">
        <v>1.04</v>
      </c>
      <c r="G34" s="178">
        <v>56.8</v>
      </c>
      <c r="H34" s="178">
        <v>58.8</v>
      </c>
      <c r="I34" s="140">
        <v>1.04</v>
      </c>
      <c r="J34" s="178">
        <v>48.6</v>
      </c>
      <c r="K34" s="178">
        <v>50.4</v>
      </c>
      <c r="L34" s="226"/>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row>
    <row r="35" spans="1:81" ht="12">
      <c r="A35" s="70"/>
      <c r="B35" s="14" t="s">
        <v>34</v>
      </c>
      <c r="C35" s="136">
        <v>1.08</v>
      </c>
      <c r="D35" s="167">
        <v>55.7</v>
      </c>
      <c r="E35" s="167">
        <v>60.2</v>
      </c>
      <c r="F35" s="137">
        <v>1.08</v>
      </c>
      <c r="G35" s="167">
        <v>57</v>
      </c>
      <c r="H35" s="167">
        <v>61.7</v>
      </c>
      <c r="I35" s="137">
        <v>1.0900000000000001</v>
      </c>
      <c r="J35" s="167">
        <v>52</v>
      </c>
      <c r="K35" s="167">
        <v>56.6</v>
      </c>
      <c r="L35" s="226"/>
      <c r="M35" s="61"/>
      <c r="N35" s="61"/>
      <c r="O35" s="61"/>
      <c r="P35" s="61"/>
      <c r="Q35" s="61"/>
      <c r="R35" s="61"/>
      <c r="S35" s="61"/>
      <c r="T35" s="61"/>
      <c r="U35" s="61"/>
      <c r="V35" s="61"/>
      <c r="W35" s="61"/>
      <c r="X35" s="61"/>
      <c r="Y35" s="61"/>
      <c r="Z35" s="61"/>
      <c r="AA35" s="61"/>
      <c r="AB35" s="61"/>
      <c r="AC35" s="61"/>
      <c r="AD35" s="61"/>
      <c r="AE35" s="61"/>
      <c r="AF35" s="61"/>
      <c r="AG35" s="61"/>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row>
    <row r="36" spans="1:81" ht="12">
      <c r="A36" s="70"/>
      <c r="B36" s="84" t="s">
        <v>58</v>
      </c>
      <c r="C36" s="141">
        <v>1.02</v>
      </c>
      <c r="D36" s="178">
        <v>56.5</v>
      </c>
      <c r="E36" s="178">
        <v>57.6</v>
      </c>
      <c r="F36" s="140">
        <v>1.02</v>
      </c>
      <c r="G36" s="178">
        <v>49.7</v>
      </c>
      <c r="H36" s="178">
        <v>50.8</v>
      </c>
      <c r="I36" s="140">
        <v>1.02</v>
      </c>
      <c r="J36" s="178">
        <v>47.6</v>
      </c>
      <c r="K36" s="178">
        <v>48.7</v>
      </c>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row>
    <row r="37" spans="1:81" ht="12">
      <c r="A37" s="70"/>
      <c r="B37" s="84" t="s">
        <v>59</v>
      </c>
      <c r="C37" s="141">
        <v>1.1499999999999999</v>
      </c>
      <c r="D37" s="178">
        <v>60.6</v>
      </c>
      <c r="E37" s="178">
        <v>69.8</v>
      </c>
      <c r="F37" s="140">
        <v>1.1399999999999999</v>
      </c>
      <c r="G37" s="178">
        <v>60.2</v>
      </c>
      <c r="H37" s="178">
        <v>69</v>
      </c>
      <c r="I37" s="140">
        <v>1.1499999999999999</v>
      </c>
      <c r="J37" s="178">
        <v>57.6</v>
      </c>
      <c r="K37" s="178">
        <v>66.099999999999994</v>
      </c>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row>
    <row r="38" spans="1:81" ht="12">
      <c r="A38" s="70"/>
      <c r="B38" s="84" t="s">
        <v>60</v>
      </c>
      <c r="C38" s="141">
        <v>1.03</v>
      </c>
      <c r="D38" s="178">
        <v>46.5</v>
      </c>
      <c r="E38" s="178">
        <v>47.7</v>
      </c>
      <c r="F38" s="140">
        <v>1.03</v>
      </c>
      <c r="G38" s="178">
        <v>48.6</v>
      </c>
      <c r="H38" s="178">
        <v>49.8</v>
      </c>
      <c r="I38" s="140">
        <v>1.02</v>
      </c>
      <c r="J38" s="178">
        <v>46.8</v>
      </c>
      <c r="K38" s="178">
        <v>47.9</v>
      </c>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row>
    <row r="39" spans="1:81" ht="12">
      <c r="A39" s="70"/>
      <c r="B39" s="84" t="s">
        <v>61</v>
      </c>
      <c r="C39" s="141">
        <v>1.01</v>
      </c>
      <c r="D39" s="178">
        <v>67.3</v>
      </c>
      <c r="E39" s="178">
        <v>68.099999999999994</v>
      </c>
      <c r="F39" s="140">
        <v>1.03</v>
      </c>
      <c r="G39" s="178">
        <v>67.8</v>
      </c>
      <c r="H39" s="178">
        <v>69.5</v>
      </c>
      <c r="I39" s="140">
        <v>1.02</v>
      </c>
      <c r="J39" s="178">
        <v>61.8</v>
      </c>
      <c r="K39" s="178">
        <v>63.3</v>
      </c>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row>
    <row r="40" spans="1:81" ht="12">
      <c r="A40" s="70"/>
      <c r="B40" s="84" t="s">
        <v>62</v>
      </c>
      <c r="C40" s="141">
        <v>1.03</v>
      </c>
      <c r="D40" s="178">
        <v>59.4</v>
      </c>
      <c r="E40" s="178">
        <v>61.1</v>
      </c>
      <c r="F40" s="140">
        <v>1.03</v>
      </c>
      <c r="G40" s="178">
        <v>64.099999999999994</v>
      </c>
      <c r="H40" s="178">
        <v>66</v>
      </c>
      <c r="I40" s="140">
        <v>1.03</v>
      </c>
      <c r="J40" s="178">
        <v>45.5</v>
      </c>
      <c r="K40" s="178">
        <v>47.1</v>
      </c>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row>
    <row r="41" spans="1:81" ht="12">
      <c r="A41" s="70"/>
      <c r="B41" s="14" t="s">
        <v>35</v>
      </c>
      <c r="C41" s="136">
        <v>1.02</v>
      </c>
      <c r="D41" s="167">
        <v>56.4</v>
      </c>
      <c r="E41" s="167">
        <v>57.6</v>
      </c>
      <c r="F41" s="137">
        <v>1.02</v>
      </c>
      <c r="G41" s="167">
        <v>56.9</v>
      </c>
      <c r="H41" s="167">
        <v>58</v>
      </c>
      <c r="I41" s="137">
        <v>1.02</v>
      </c>
      <c r="J41" s="167">
        <v>55.5</v>
      </c>
      <c r="K41" s="167">
        <v>56.7</v>
      </c>
      <c r="L41" s="61"/>
      <c r="M41" s="61"/>
      <c r="N41" s="61"/>
      <c r="O41" s="61"/>
      <c r="P41" s="61"/>
      <c r="Q41" s="61"/>
      <c r="R41" s="61"/>
      <c r="S41" s="61"/>
      <c r="T41" s="61"/>
      <c r="U41" s="61"/>
      <c r="V41" s="61"/>
      <c r="W41" s="61"/>
      <c r="X41" s="61"/>
      <c r="Y41" s="61"/>
      <c r="Z41" s="61"/>
      <c r="AA41" s="61"/>
      <c r="AB41" s="61"/>
      <c r="AC41" s="61"/>
      <c r="AD41" s="61"/>
      <c r="AE41" s="61"/>
      <c r="AF41" s="61"/>
      <c r="AG41" s="61"/>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row>
    <row r="42" spans="1:81" ht="12">
      <c r="A42" s="70"/>
      <c r="B42" s="84" t="s">
        <v>63</v>
      </c>
      <c r="C42" s="141">
        <v>1.02</v>
      </c>
      <c r="D42" s="178">
        <v>48.6</v>
      </c>
      <c r="E42" s="178">
        <v>49.6</v>
      </c>
      <c r="F42" s="140">
        <v>1.02</v>
      </c>
      <c r="G42" s="178">
        <v>53.8</v>
      </c>
      <c r="H42" s="178">
        <v>54.9</v>
      </c>
      <c r="I42" s="140">
        <v>1.02</v>
      </c>
      <c r="J42" s="178">
        <v>53</v>
      </c>
      <c r="K42" s="178">
        <v>54.2</v>
      </c>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row>
    <row r="43" spans="1:81" ht="12">
      <c r="A43" s="70"/>
      <c r="B43" s="84" t="s">
        <v>117</v>
      </c>
      <c r="C43" s="138">
        <v>1.01</v>
      </c>
      <c r="D43" s="178">
        <v>67.5</v>
      </c>
      <c r="E43" s="139">
        <v>68.3</v>
      </c>
      <c r="F43" s="142">
        <v>1.01</v>
      </c>
      <c r="G43" s="139">
        <v>70</v>
      </c>
      <c r="H43" s="139">
        <v>70.8</v>
      </c>
      <c r="I43" s="142">
        <v>1.01</v>
      </c>
      <c r="J43" s="139">
        <v>54.4</v>
      </c>
      <c r="K43" s="139">
        <v>54.9</v>
      </c>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row>
    <row r="44" spans="1:81" ht="12">
      <c r="A44" s="70"/>
      <c r="B44" s="84" t="s">
        <v>64</v>
      </c>
      <c r="C44" s="141">
        <v>1.02</v>
      </c>
      <c r="D44" s="178">
        <v>63.3</v>
      </c>
      <c r="E44" s="178">
        <v>64.599999999999994</v>
      </c>
      <c r="F44" s="140">
        <v>1.02</v>
      </c>
      <c r="G44" s="178">
        <v>63</v>
      </c>
      <c r="H44" s="178">
        <v>64.2</v>
      </c>
      <c r="I44" s="140">
        <v>1.02</v>
      </c>
      <c r="J44" s="178">
        <v>62.1</v>
      </c>
      <c r="K44" s="178">
        <v>63.4</v>
      </c>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row>
    <row r="45" spans="1:81" ht="12">
      <c r="A45" s="70"/>
      <c r="B45" s="84" t="s">
        <v>65</v>
      </c>
      <c r="C45" s="141">
        <v>1.02</v>
      </c>
      <c r="D45" s="178">
        <v>46.2</v>
      </c>
      <c r="E45" s="178">
        <v>46.9</v>
      </c>
      <c r="F45" s="140">
        <v>1.01</v>
      </c>
      <c r="G45" s="178">
        <v>46.9</v>
      </c>
      <c r="H45" s="178">
        <v>47.6</v>
      </c>
      <c r="I45" s="140">
        <v>1.02</v>
      </c>
      <c r="J45" s="178">
        <v>43.8</v>
      </c>
      <c r="K45" s="178">
        <v>44.5</v>
      </c>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row>
    <row r="46" spans="1:81" ht="12">
      <c r="A46" s="70"/>
      <c r="B46" s="84" t="s">
        <v>66</v>
      </c>
      <c r="C46" s="141">
        <v>1.02</v>
      </c>
      <c r="D46" s="178">
        <v>59.6</v>
      </c>
      <c r="E46" s="178">
        <v>60.8</v>
      </c>
      <c r="F46" s="140">
        <v>1.02</v>
      </c>
      <c r="G46" s="178">
        <v>61.2</v>
      </c>
      <c r="H46" s="178">
        <v>62.4</v>
      </c>
      <c r="I46" s="140">
        <v>1.02</v>
      </c>
      <c r="J46" s="178">
        <v>57</v>
      </c>
      <c r="K46" s="178">
        <v>58.3</v>
      </c>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row>
    <row r="47" spans="1:81" ht="12">
      <c r="A47" s="70"/>
      <c r="B47" s="84" t="s">
        <v>67</v>
      </c>
      <c r="C47" s="138" t="s">
        <v>180</v>
      </c>
      <c r="D47" s="178" t="s">
        <v>180</v>
      </c>
      <c r="E47" s="139" t="s">
        <v>180</v>
      </c>
      <c r="F47" s="140" t="s">
        <v>180</v>
      </c>
      <c r="G47" s="178" t="s">
        <v>180</v>
      </c>
      <c r="H47" s="139" t="s">
        <v>180</v>
      </c>
      <c r="I47" s="140" t="s">
        <v>180</v>
      </c>
      <c r="J47" s="178" t="s">
        <v>180</v>
      </c>
      <c r="K47" s="139" t="s">
        <v>180</v>
      </c>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1:81" ht="12">
      <c r="A48" s="70"/>
      <c r="B48" s="84" t="s">
        <v>68</v>
      </c>
      <c r="C48" s="141">
        <v>1.03</v>
      </c>
      <c r="D48" s="178">
        <v>47.8</v>
      </c>
      <c r="E48" s="178">
        <v>49.4</v>
      </c>
      <c r="F48" s="140">
        <v>1.03</v>
      </c>
      <c r="G48" s="178">
        <v>42.6</v>
      </c>
      <c r="H48" s="178">
        <v>43.8</v>
      </c>
      <c r="I48" s="140">
        <v>1.03</v>
      </c>
      <c r="J48" s="178">
        <v>47.3</v>
      </c>
      <c r="K48" s="178">
        <v>48.7</v>
      </c>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row>
    <row r="49" spans="1:81" ht="12">
      <c r="A49" s="70"/>
      <c r="B49" s="14" t="s">
        <v>36</v>
      </c>
      <c r="C49" s="136">
        <v>1.04</v>
      </c>
      <c r="D49" s="167">
        <v>56.2</v>
      </c>
      <c r="E49" s="167">
        <v>58.4</v>
      </c>
      <c r="F49" s="137">
        <v>1.04</v>
      </c>
      <c r="G49" s="167">
        <v>59.7</v>
      </c>
      <c r="H49" s="167">
        <v>62.1</v>
      </c>
      <c r="I49" s="137">
        <v>1.04</v>
      </c>
      <c r="J49" s="167">
        <v>54.9</v>
      </c>
      <c r="K49" s="167">
        <v>57.2</v>
      </c>
      <c r="L49" s="61"/>
      <c r="M49" s="61"/>
      <c r="N49" s="61"/>
      <c r="O49" s="61"/>
      <c r="P49" s="61"/>
      <c r="Q49" s="61"/>
      <c r="R49" s="61"/>
      <c r="S49" s="61"/>
      <c r="T49" s="61"/>
      <c r="U49" s="61"/>
      <c r="V49" s="61"/>
      <c r="W49" s="61"/>
      <c r="X49" s="61"/>
      <c r="Y49" s="61"/>
      <c r="Z49" s="61"/>
      <c r="AA49" s="61"/>
      <c r="AB49" s="61"/>
      <c r="AC49" s="61"/>
      <c r="AD49" s="61"/>
      <c r="AE49" s="61"/>
      <c r="AF49" s="61"/>
      <c r="AG49" s="61"/>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row>
    <row r="50" spans="1:81" ht="12">
      <c r="A50" s="70"/>
      <c r="B50" s="84" t="s">
        <v>69</v>
      </c>
      <c r="C50" s="141">
        <v>1.07</v>
      </c>
      <c r="D50" s="178">
        <v>48</v>
      </c>
      <c r="E50" s="178">
        <v>51.2</v>
      </c>
      <c r="F50" s="140">
        <v>1.07</v>
      </c>
      <c r="G50" s="178">
        <v>50.5</v>
      </c>
      <c r="H50" s="178">
        <v>54.1</v>
      </c>
      <c r="I50" s="140">
        <v>1.0900000000000001</v>
      </c>
      <c r="J50" s="178">
        <v>49.8</v>
      </c>
      <c r="K50" s="178">
        <v>54</v>
      </c>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row>
    <row r="51" spans="1:81" ht="12">
      <c r="A51" s="70"/>
      <c r="B51" s="84" t="s">
        <v>70</v>
      </c>
      <c r="C51" s="141">
        <v>1.03</v>
      </c>
      <c r="D51" s="178">
        <v>56.9</v>
      </c>
      <c r="E51" s="178">
        <v>58.8</v>
      </c>
      <c r="F51" s="140">
        <v>1.03</v>
      </c>
      <c r="G51" s="178">
        <v>61</v>
      </c>
      <c r="H51" s="178">
        <v>62.8</v>
      </c>
      <c r="I51" s="140">
        <v>1.03</v>
      </c>
      <c r="J51" s="178">
        <v>55.5</v>
      </c>
      <c r="K51" s="178">
        <v>57.1</v>
      </c>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row>
    <row r="52" spans="1:81" ht="12">
      <c r="A52" s="70"/>
      <c r="B52" s="84" t="s">
        <v>71</v>
      </c>
      <c r="C52" s="138">
        <v>1</v>
      </c>
      <c r="D52" s="178">
        <v>66.7</v>
      </c>
      <c r="E52" s="139">
        <v>66.7</v>
      </c>
      <c r="F52" s="140">
        <v>1</v>
      </c>
      <c r="G52" s="178">
        <v>91.7</v>
      </c>
      <c r="H52" s="178">
        <v>91.7</v>
      </c>
      <c r="I52" s="140">
        <v>1</v>
      </c>
      <c r="J52" s="178">
        <v>68.8</v>
      </c>
      <c r="K52" s="178">
        <v>68.8</v>
      </c>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row>
    <row r="53" spans="1:81" ht="12">
      <c r="A53" s="70"/>
      <c r="B53" s="14" t="s">
        <v>37</v>
      </c>
      <c r="C53" s="136">
        <v>1.06</v>
      </c>
      <c r="D53" s="167">
        <v>51.8</v>
      </c>
      <c r="E53" s="167">
        <v>54.7</v>
      </c>
      <c r="F53" s="137">
        <v>1.06</v>
      </c>
      <c r="G53" s="167">
        <v>52.7</v>
      </c>
      <c r="H53" s="167">
        <v>55.7</v>
      </c>
      <c r="I53" s="137">
        <v>1.05</v>
      </c>
      <c r="J53" s="167">
        <v>49.7</v>
      </c>
      <c r="K53" s="167">
        <v>52</v>
      </c>
      <c r="L53" s="61"/>
      <c r="M53" s="61"/>
      <c r="N53" s="61"/>
      <c r="O53" s="61"/>
      <c r="P53" s="61"/>
      <c r="Q53" s="61"/>
      <c r="R53" s="61"/>
      <c r="S53" s="61"/>
      <c r="T53" s="61"/>
      <c r="U53" s="61"/>
      <c r="V53" s="61"/>
      <c r="W53" s="61"/>
      <c r="X53" s="61"/>
      <c r="Y53" s="61"/>
      <c r="Z53" s="61"/>
      <c r="AA53" s="61"/>
      <c r="AB53" s="61"/>
      <c r="AC53" s="61"/>
      <c r="AD53" s="61"/>
      <c r="AE53" s="61"/>
      <c r="AF53" s="61"/>
      <c r="AG53" s="61"/>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row>
    <row r="54" spans="1:81" ht="12">
      <c r="A54" s="70"/>
      <c r="B54" s="84" t="s">
        <v>72</v>
      </c>
      <c r="C54" s="141">
        <v>1.04</v>
      </c>
      <c r="D54" s="178">
        <v>58.6</v>
      </c>
      <c r="E54" s="178">
        <v>60.7</v>
      </c>
      <c r="F54" s="140">
        <v>1.04</v>
      </c>
      <c r="G54" s="178">
        <v>58.8</v>
      </c>
      <c r="H54" s="178">
        <v>60.9</v>
      </c>
      <c r="I54" s="140">
        <v>1.03</v>
      </c>
      <c r="J54" s="178">
        <v>59</v>
      </c>
      <c r="K54" s="178">
        <v>60.8</v>
      </c>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row>
    <row r="55" spans="1:81" ht="12">
      <c r="A55" s="70"/>
      <c r="B55" s="84" t="s">
        <v>73</v>
      </c>
      <c r="C55" s="141">
        <v>1.04</v>
      </c>
      <c r="D55" s="178">
        <v>56.7</v>
      </c>
      <c r="E55" s="178">
        <v>59</v>
      </c>
      <c r="F55" s="140">
        <v>1.04</v>
      </c>
      <c r="G55" s="178">
        <v>55.7</v>
      </c>
      <c r="H55" s="178">
        <v>57.9</v>
      </c>
      <c r="I55" s="140">
        <v>1.04</v>
      </c>
      <c r="J55" s="178">
        <v>54.4</v>
      </c>
      <c r="K55" s="178">
        <v>56.7</v>
      </c>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row>
    <row r="56" spans="1:81" ht="12">
      <c r="A56" s="70"/>
      <c r="B56" s="84" t="s">
        <v>74</v>
      </c>
      <c r="C56" s="141">
        <v>1.0900000000000001</v>
      </c>
      <c r="D56" s="178">
        <v>47.4</v>
      </c>
      <c r="E56" s="178">
        <v>51.5</v>
      </c>
      <c r="F56" s="140">
        <v>1.1000000000000001</v>
      </c>
      <c r="G56" s="178">
        <v>55.5</v>
      </c>
      <c r="H56" s="178">
        <v>60.8</v>
      </c>
      <c r="I56" s="140">
        <v>1.07</v>
      </c>
      <c r="J56" s="178">
        <v>55.8</v>
      </c>
      <c r="K56" s="178">
        <v>59.9</v>
      </c>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row>
    <row r="57" spans="1:81" ht="12">
      <c r="A57" s="70"/>
      <c r="B57" s="84" t="s">
        <v>75</v>
      </c>
      <c r="C57" s="141">
        <v>1.07</v>
      </c>
      <c r="D57" s="178">
        <v>44.3</v>
      </c>
      <c r="E57" s="178">
        <v>47.6</v>
      </c>
      <c r="F57" s="140">
        <v>1.07</v>
      </c>
      <c r="G57" s="178">
        <v>42.9</v>
      </c>
      <c r="H57" s="178">
        <v>46</v>
      </c>
      <c r="I57" s="140">
        <v>1.06</v>
      </c>
      <c r="J57" s="178">
        <v>30.5</v>
      </c>
      <c r="K57" s="178">
        <v>32.299999999999997</v>
      </c>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row>
    <row r="58" spans="1:81" ht="12">
      <c r="A58" s="70"/>
      <c r="B58" s="14" t="s">
        <v>38</v>
      </c>
      <c r="C58" s="136">
        <v>1.04</v>
      </c>
      <c r="D58" s="167">
        <v>50.6</v>
      </c>
      <c r="E58" s="167">
        <v>52.4</v>
      </c>
      <c r="F58" s="137">
        <v>1.03</v>
      </c>
      <c r="G58" s="167">
        <v>51.2</v>
      </c>
      <c r="H58" s="167">
        <v>52.7</v>
      </c>
      <c r="I58" s="137">
        <v>1.03</v>
      </c>
      <c r="J58" s="167">
        <v>52</v>
      </c>
      <c r="K58" s="167">
        <v>53.5</v>
      </c>
      <c r="L58" s="61"/>
      <c r="M58" s="61"/>
      <c r="N58" s="61"/>
      <c r="O58" s="61"/>
      <c r="P58" s="61"/>
      <c r="Q58" s="61"/>
      <c r="R58" s="61"/>
      <c r="S58" s="61"/>
      <c r="T58" s="61"/>
      <c r="U58" s="61"/>
      <c r="V58" s="61"/>
      <c r="W58" s="61"/>
      <c r="X58" s="61"/>
      <c r="Y58" s="61"/>
      <c r="Z58" s="61"/>
      <c r="AA58" s="61"/>
      <c r="AB58" s="61"/>
      <c r="AC58" s="61"/>
      <c r="AD58" s="61"/>
      <c r="AE58" s="61"/>
      <c r="AF58" s="61"/>
      <c r="AG58" s="61"/>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row>
    <row r="59" spans="1:81" ht="12">
      <c r="A59" s="70"/>
      <c r="B59" s="84" t="s">
        <v>76</v>
      </c>
      <c r="C59" s="141">
        <v>1.01</v>
      </c>
      <c r="D59" s="178">
        <v>55.6</v>
      </c>
      <c r="E59" s="178">
        <v>56.3</v>
      </c>
      <c r="F59" s="140">
        <v>1.01</v>
      </c>
      <c r="G59" s="178">
        <v>50.8</v>
      </c>
      <c r="H59" s="178">
        <v>51.4</v>
      </c>
      <c r="I59" s="140">
        <v>1.01</v>
      </c>
      <c r="J59" s="178">
        <v>65.8</v>
      </c>
      <c r="K59" s="178">
        <v>66.5</v>
      </c>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row>
    <row r="60" spans="1:81" ht="12">
      <c r="A60" s="70"/>
      <c r="B60" s="84" t="s">
        <v>77</v>
      </c>
      <c r="C60" s="141">
        <v>1.02</v>
      </c>
      <c r="D60" s="178">
        <v>51.9</v>
      </c>
      <c r="E60" s="178">
        <v>53.2</v>
      </c>
      <c r="F60" s="140">
        <v>1.03</v>
      </c>
      <c r="G60" s="178">
        <v>49.6</v>
      </c>
      <c r="H60" s="178">
        <v>50.9</v>
      </c>
      <c r="I60" s="140">
        <v>1.03</v>
      </c>
      <c r="J60" s="178">
        <v>55</v>
      </c>
      <c r="K60" s="178">
        <v>56.5</v>
      </c>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row>
    <row r="61" spans="1:81" ht="12">
      <c r="A61" s="70"/>
      <c r="B61" s="84" t="s">
        <v>78</v>
      </c>
      <c r="C61" s="141">
        <v>1.05</v>
      </c>
      <c r="D61" s="178">
        <v>48.8</v>
      </c>
      <c r="E61" s="178">
        <v>51</v>
      </c>
      <c r="F61" s="140">
        <v>1.04</v>
      </c>
      <c r="G61" s="178">
        <v>50.5</v>
      </c>
      <c r="H61" s="178">
        <v>52.3</v>
      </c>
      <c r="I61" s="140">
        <v>1.03</v>
      </c>
      <c r="J61" s="178">
        <v>45.5</v>
      </c>
      <c r="K61" s="178">
        <v>47</v>
      </c>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row>
    <row r="62" spans="1:81" ht="12">
      <c r="A62" s="70"/>
      <c r="B62" s="84" t="s">
        <v>79</v>
      </c>
      <c r="C62" s="141">
        <v>1.03</v>
      </c>
      <c r="D62" s="178">
        <v>57.9</v>
      </c>
      <c r="E62" s="178">
        <v>59.6</v>
      </c>
      <c r="F62" s="140">
        <v>1.03</v>
      </c>
      <c r="G62" s="178">
        <v>60.6</v>
      </c>
      <c r="H62" s="178">
        <v>62.4</v>
      </c>
      <c r="I62" s="140">
        <v>1.03</v>
      </c>
      <c r="J62" s="178">
        <v>61.3</v>
      </c>
      <c r="K62" s="178">
        <v>63.1</v>
      </c>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row>
    <row r="63" spans="1:81" ht="12">
      <c r="A63" s="70"/>
      <c r="B63" s="84" t="s">
        <v>80</v>
      </c>
      <c r="C63" s="141">
        <v>1.1100000000000001</v>
      </c>
      <c r="D63" s="178">
        <v>40.799999999999997</v>
      </c>
      <c r="E63" s="178">
        <v>45.2</v>
      </c>
      <c r="F63" s="140">
        <v>1.07</v>
      </c>
      <c r="G63" s="178">
        <v>35.299999999999997</v>
      </c>
      <c r="H63" s="178">
        <v>37.700000000000003</v>
      </c>
      <c r="I63" s="140">
        <v>1.03</v>
      </c>
      <c r="J63" s="178">
        <v>42.3</v>
      </c>
      <c r="K63" s="178">
        <v>43.7</v>
      </c>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row>
    <row r="64" spans="1:81" ht="12">
      <c r="A64" s="70"/>
      <c r="B64" s="84" t="s">
        <v>81</v>
      </c>
      <c r="C64" s="141">
        <v>1.02</v>
      </c>
      <c r="D64" s="178">
        <v>46.6</v>
      </c>
      <c r="E64" s="178">
        <v>47.7</v>
      </c>
      <c r="F64" s="140">
        <v>1.02</v>
      </c>
      <c r="G64" s="178">
        <v>46</v>
      </c>
      <c r="H64" s="178">
        <v>47</v>
      </c>
      <c r="I64" s="140">
        <v>1.02</v>
      </c>
      <c r="J64" s="178">
        <v>46.7</v>
      </c>
      <c r="K64" s="178">
        <v>47.9</v>
      </c>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row>
    <row r="65" spans="1:85" ht="12">
      <c r="A65" s="70"/>
      <c r="B65" s="86" t="s">
        <v>126</v>
      </c>
      <c r="C65" s="143">
        <v>1.05</v>
      </c>
      <c r="D65" s="168">
        <v>54.4</v>
      </c>
      <c r="E65" s="168">
        <v>57.1</v>
      </c>
      <c r="F65" s="144">
        <v>1.05</v>
      </c>
      <c r="G65" s="168">
        <v>55.7</v>
      </c>
      <c r="H65" s="168">
        <v>58.4</v>
      </c>
      <c r="I65" s="144">
        <v>1.05</v>
      </c>
      <c r="J65" s="168">
        <v>53</v>
      </c>
      <c r="K65" s="168">
        <v>55.7</v>
      </c>
      <c r="L65" s="61"/>
      <c r="M65" s="61"/>
      <c r="N65" s="61"/>
      <c r="O65" s="61"/>
      <c r="P65" s="61"/>
      <c r="Q65" s="61"/>
      <c r="R65" s="61"/>
      <c r="S65" s="61"/>
      <c r="T65" s="61"/>
      <c r="U65" s="61"/>
      <c r="V65" s="61"/>
      <c r="W65" s="61"/>
      <c r="X65" s="61"/>
      <c r="Y65" s="61"/>
      <c r="Z65" s="61"/>
      <c r="AA65" s="61"/>
      <c r="AB65" s="61"/>
      <c r="AC65" s="61"/>
      <c r="AD65" s="61"/>
      <c r="AE65" s="61"/>
      <c r="AF65" s="61"/>
      <c r="AG65" s="61"/>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row>
    <row r="66" spans="1:85" ht="12">
      <c r="A66" s="70"/>
      <c r="B66" s="86" t="s">
        <v>125</v>
      </c>
      <c r="C66" s="143">
        <v>1.29</v>
      </c>
      <c r="D66" s="168">
        <v>43.7</v>
      </c>
      <c r="E66" s="168">
        <v>56.2</v>
      </c>
      <c r="F66" s="144">
        <v>1.27</v>
      </c>
      <c r="G66" s="168">
        <v>43.4</v>
      </c>
      <c r="H66" s="168">
        <v>55</v>
      </c>
      <c r="I66" s="186">
        <v>1.26</v>
      </c>
      <c r="J66" s="168">
        <v>42.9</v>
      </c>
      <c r="K66" s="168">
        <v>54.1</v>
      </c>
      <c r="L66" s="61"/>
      <c r="M66" s="61"/>
      <c r="N66" s="61"/>
      <c r="O66" s="61"/>
      <c r="P66" s="61"/>
      <c r="Q66" s="61"/>
      <c r="R66" s="61"/>
      <c r="S66" s="61"/>
      <c r="T66" s="61"/>
      <c r="U66" s="61"/>
      <c r="V66" s="61"/>
      <c r="W66" s="61"/>
      <c r="X66" s="61"/>
      <c r="Y66" s="61"/>
      <c r="Z66" s="61"/>
      <c r="AA66" s="61"/>
      <c r="AB66" s="61"/>
      <c r="AC66" s="61"/>
      <c r="AD66" s="61"/>
      <c r="AE66" s="61"/>
      <c r="AF66" s="61"/>
      <c r="AG66" s="61"/>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row>
    <row r="67" spans="1:85" ht="12">
      <c r="A67" s="70"/>
      <c r="B67" s="87" t="s">
        <v>23</v>
      </c>
      <c r="C67" s="145">
        <v>1.1599999999999999</v>
      </c>
      <c r="D67" s="169">
        <v>49.1</v>
      </c>
      <c r="E67" s="168">
        <v>56.8</v>
      </c>
      <c r="F67" s="146">
        <v>1.1499999999999999</v>
      </c>
      <c r="G67" s="169">
        <v>49.3</v>
      </c>
      <c r="H67" s="168">
        <v>56.6</v>
      </c>
      <c r="I67" s="146">
        <v>1.1499999999999999</v>
      </c>
      <c r="J67" s="169">
        <v>47.7</v>
      </c>
      <c r="K67" s="168">
        <v>54.8</v>
      </c>
      <c r="L67" s="61"/>
      <c r="M67" s="61"/>
      <c r="N67" s="61"/>
      <c r="O67" s="61"/>
      <c r="P67" s="61"/>
      <c r="Q67" s="61"/>
      <c r="R67" s="61"/>
      <c r="S67" s="61"/>
      <c r="T67" s="61"/>
      <c r="U67" s="61"/>
      <c r="V67" s="61"/>
      <c r="W67" s="61"/>
      <c r="X67" s="61"/>
      <c r="Y67" s="61"/>
      <c r="Z67" s="61"/>
      <c r="AA67" s="61"/>
      <c r="AB67" s="61"/>
      <c r="AC67" s="61"/>
      <c r="AD67" s="61"/>
      <c r="AE67" s="61"/>
      <c r="AF67" s="61"/>
      <c r="AG67" s="61"/>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row>
    <row r="68" spans="1:85" ht="12">
      <c r="A68" s="70"/>
      <c r="B68" s="120" t="s">
        <v>124</v>
      </c>
      <c r="C68" s="95"/>
      <c r="D68" s="96"/>
      <c r="E68" s="96"/>
      <c r="F68" s="95"/>
      <c r="G68" s="96"/>
      <c r="H68" s="96"/>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row>
    <row r="69" spans="1:85" ht="12">
      <c r="A69" s="70"/>
      <c r="B69" s="89" t="s">
        <v>114</v>
      </c>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row>
    <row r="70" spans="1:85" ht="12">
      <c r="A70" s="70"/>
      <c r="B70" s="89"/>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row>
    <row r="71" spans="1:85" ht="12">
      <c r="A71" s="70"/>
      <c r="B71" s="221" t="str">
        <f>Index!$C9 &amp; " Aus : " &amp; Index!B9</f>
        <v>Table 2 Aus : Contract completion and attrition rates to date in trade occupations, for contracts commencing in 2016 to 2022</v>
      </c>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row>
    <row r="72" spans="1:85" ht="12">
      <c r="A72" s="70"/>
      <c r="B72" s="42"/>
      <c r="C72" s="251"/>
      <c r="D72" s="251"/>
      <c r="E72" s="251"/>
      <c r="F72" s="251"/>
      <c r="G72" s="251"/>
      <c r="H72" s="251"/>
      <c r="I72" s="251"/>
      <c r="J72" s="251"/>
      <c r="K72" s="251"/>
      <c r="L72" s="251"/>
      <c r="M72" s="251"/>
      <c r="N72" s="251"/>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row>
    <row r="73" spans="1:85" ht="12">
      <c r="A73" s="70"/>
      <c r="B73" s="252" t="s">
        <v>31</v>
      </c>
      <c r="C73" s="246">
        <v>2016</v>
      </c>
      <c r="D73" s="246"/>
      <c r="E73" s="246"/>
      <c r="F73" s="247"/>
      <c r="G73" s="245">
        <v>2017</v>
      </c>
      <c r="H73" s="246"/>
      <c r="I73" s="246"/>
      <c r="J73" s="246"/>
      <c r="K73" s="245">
        <v>2018</v>
      </c>
      <c r="L73" s="246"/>
      <c r="M73" s="246"/>
      <c r="N73" s="246"/>
      <c r="O73" s="245">
        <v>2019</v>
      </c>
      <c r="P73" s="246"/>
      <c r="Q73" s="246"/>
      <c r="R73" s="246"/>
      <c r="S73" s="245">
        <v>2020</v>
      </c>
      <c r="T73" s="246"/>
      <c r="U73" s="246"/>
      <c r="V73" s="246"/>
      <c r="W73" s="245">
        <v>2021</v>
      </c>
      <c r="X73" s="246"/>
      <c r="Y73" s="246"/>
      <c r="Z73" s="246"/>
      <c r="AA73" s="245">
        <v>2022</v>
      </c>
      <c r="AB73" s="246"/>
      <c r="AC73" s="246"/>
      <c r="AD73" s="246"/>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row>
    <row r="74" spans="1:85" ht="60">
      <c r="A74" s="70"/>
      <c r="B74" s="253"/>
      <c r="C74" s="235" t="s">
        <v>90</v>
      </c>
      <c r="D74" s="72" t="s">
        <v>91</v>
      </c>
      <c r="E74" s="72" t="s">
        <v>88</v>
      </c>
      <c r="F74" s="227" t="s">
        <v>89</v>
      </c>
      <c r="G74" s="73" t="s">
        <v>90</v>
      </c>
      <c r="H74" s="72" t="s">
        <v>91</v>
      </c>
      <c r="I74" s="72" t="s">
        <v>88</v>
      </c>
      <c r="J74" s="72" t="s">
        <v>89</v>
      </c>
      <c r="K74" s="73" t="s">
        <v>90</v>
      </c>
      <c r="L74" s="72" t="s">
        <v>91</v>
      </c>
      <c r="M74" s="72" t="s">
        <v>88</v>
      </c>
      <c r="N74" s="74" t="s">
        <v>89</v>
      </c>
      <c r="O74" s="73" t="s">
        <v>90</v>
      </c>
      <c r="P74" s="72" t="s">
        <v>91</v>
      </c>
      <c r="Q74" s="72" t="s">
        <v>88</v>
      </c>
      <c r="R74" s="72" t="s">
        <v>89</v>
      </c>
      <c r="S74" s="73" t="s">
        <v>90</v>
      </c>
      <c r="T74" s="72" t="s">
        <v>91</v>
      </c>
      <c r="U74" s="72" t="s">
        <v>88</v>
      </c>
      <c r="V74" s="74" t="s">
        <v>89</v>
      </c>
      <c r="W74" s="72" t="s">
        <v>90</v>
      </c>
      <c r="X74" s="72" t="s">
        <v>92</v>
      </c>
      <c r="Y74" s="72" t="s">
        <v>88</v>
      </c>
      <c r="Z74" s="72" t="s">
        <v>89</v>
      </c>
      <c r="AA74" s="73" t="s">
        <v>90</v>
      </c>
      <c r="AB74" s="72" t="s">
        <v>92</v>
      </c>
      <c r="AC74" s="72" t="s">
        <v>88</v>
      </c>
      <c r="AD74" s="72" t="s">
        <v>89</v>
      </c>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row>
    <row r="75" spans="1:85" ht="12">
      <c r="A75" s="70"/>
      <c r="B75" s="254"/>
      <c r="C75" s="75" t="s">
        <v>24</v>
      </c>
      <c r="D75" s="75" t="s">
        <v>24</v>
      </c>
      <c r="E75" s="75" t="s">
        <v>24</v>
      </c>
      <c r="F75" s="77" t="s">
        <v>29</v>
      </c>
      <c r="G75" s="75" t="s">
        <v>24</v>
      </c>
      <c r="H75" s="75" t="s">
        <v>24</v>
      </c>
      <c r="I75" s="75" t="s">
        <v>24</v>
      </c>
      <c r="J75" s="75" t="s">
        <v>29</v>
      </c>
      <c r="K75" s="76" t="s">
        <v>24</v>
      </c>
      <c r="L75" s="75" t="s">
        <v>24</v>
      </c>
      <c r="M75" s="75" t="s">
        <v>24</v>
      </c>
      <c r="N75" s="77" t="s">
        <v>29</v>
      </c>
      <c r="O75" s="75" t="s">
        <v>24</v>
      </c>
      <c r="P75" s="75" t="s">
        <v>24</v>
      </c>
      <c r="Q75" s="75" t="s">
        <v>24</v>
      </c>
      <c r="R75" s="75" t="s">
        <v>29</v>
      </c>
      <c r="S75" s="76" t="s">
        <v>24</v>
      </c>
      <c r="T75" s="75" t="s">
        <v>24</v>
      </c>
      <c r="U75" s="75" t="s">
        <v>24</v>
      </c>
      <c r="V75" s="77" t="s">
        <v>29</v>
      </c>
      <c r="W75" s="75" t="s">
        <v>24</v>
      </c>
      <c r="X75" s="75" t="s">
        <v>24</v>
      </c>
      <c r="Y75" s="75" t="s">
        <v>24</v>
      </c>
      <c r="Z75" s="75" t="s">
        <v>29</v>
      </c>
      <c r="AA75" s="76" t="s">
        <v>24</v>
      </c>
      <c r="AB75" s="75" t="s">
        <v>24</v>
      </c>
      <c r="AC75" s="75" t="s">
        <v>24</v>
      </c>
      <c r="AD75" s="75" t="s">
        <v>29</v>
      </c>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row>
    <row r="76" spans="1:85" ht="12">
      <c r="A76" s="70"/>
      <c r="B76" s="14" t="s">
        <v>33</v>
      </c>
      <c r="C76" s="78"/>
      <c r="D76" s="78"/>
      <c r="E76" s="78"/>
      <c r="F76" s="119"/>
      <c r="G76" s="78"/>
      <c r="H76" s="78"/>
      <c r="I76" s="78"/>
      <c r="J76" s="78"/>
      <c r="K76" s="79"/>
      <c r="L76" s="78"/>
      <c r="M76" s="78"/>
      <c r="N76" s="119"/>
      <c r="O76" s="78"/>
      <c r="P76" s="78"/>
      <c r="Q76" s="78"/>
      <c r="R76" s="78"/>
      <c r="S76" s="79"/>
      <c r="T76" s="78"/>
      <c r="U76" s="78"/>
      <c r="V76" s="119"/>
      <c r="W76" s="78"/>
      <c r="X76" s="78"/>
      <c r="Y76" s="78"/>
      <c r="Z76" s="78"/>
      <c r="AA76" s="79"/>
      <c r="AB76" s="78"/>
      <c r="AC76" s="78"/>
      <c r="AD76" s="78"/>
      <c r="AE76" s="61"/>
      <c r="AF76" s="61"/>
      <c r="AG76" s="61"/>
      <c r="AH76" s="61"/>
      <c r="AI76" s="61"/>
      <c r="AJ76" s="61"/>
      <c r="AK76" s="61"/>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row>
    <row r="77" spans="1:85" ht="12">
      <c r="A77" s="70"/>
      <c r="B77" s="84" t="s">
        <v>49</v>
      </c>
      <c r="C77" s="153">
        <v>62.2</v>
      </c>
      <c r="D77" s="153">
        <v>32.4</v>
      </c>
      <c r="E77" s="153">
        <v>5.5</v>
      </c>
      <c r="F77" s="155">
        <v>2.4020000000000001</v>
      </c>
      <c r="G77" s="153">
        <v>60.1</v>
      </c>
      <c r="H77" s="153">
        <v>34.5</v>
      </c>
      <c r="I77" s="153">
        <v>5.4</v>
      </c>
      <c r="J77" s="153">
        <v>2.4430000000000001</v>
      </c>
      <c r="K77" s="154">
        <v>58.4</v>
      </c>
      <c r="L77" s="153">
        <v>34.4</v>
      </c>
      <c r="M77" s="153">
        <v>7.2</v>
      </c>
      <c r="N77" s="155">
        <v>2.359</v>
      </c>
      <c r="O77" s="153">
        <v>53.4</v>
      </c>
      <c r="P77" s="153">
        <v>37.4</v>
      </c>
      <c r="Q77" s="153">
        <v>9.1999999999999993</v>
      </c>
      <c r="R77" s="153">
        <v>2.6389999999999998</v>
      </c>
      <c r="S77" s="154">
        <v>48</v>
      </c>
      <c r="T77" s="153">
        <v>40.5</v>
      </c>
      <c r="U77" s="153">
        <v>11.6</v>
      </c>
      <c r="V77" s="155">
        <v>3.5950000000000002</v>
      </c>
      <c r="W77" s="153">
        <v>32.1</v>
      </c>
      <c r="X77" s="153">
        <v>48.2</v>
      </c>
      <c r="Y77" s="153">
        <v>19.7</v>
      </c>
      <c r="Z77" s="153">
        <v>7.7869999999999999</v>
      </c>
      <c r="AA77" s="154">
        <v>23.6</v>
      </c>
      <c r="AB77" s="153">
        <v>34.799999999999997</v>
      </c>
      <c r="AC77" s="153">
        <v>41.7</v>
      </c>
      <c r="AD77" s="153">
        <v>7.7169999999999996</v>
      </c>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row>
    <row r="78" spans="1:85" ht="12">
      <c r="A78" s="70"/>
      <c r="B78" s="84" t="s">
        <v>118</v>
      </c>
      <c r="C78" s="153">
        <v>52.9</v>
      </c>
      <c r="D78" s="153">
        <v>44.8</v>
      </c>
      <c r="E78" s="153">
        <v>2.2999999999999998</v>
      </c>
      <c r="F78" s="155">
        <v>19.123000000000001</v>
      </c>
      <c r="G78" s="153">
        <v>51.1</v>
      </c>
      <c r="H78" s="153">
        <v>46.3</v>
      </c>
      <c r="I78" s="153">
        <v>2.6</v>
      </c>
      <c r="J78" s="153">
        <v>20.596</v>
      </c>
      <c r="K78" s="154">
        <v>49.9</v>
      </c>
      <c r="L78" s="153">
        <v>46.8</v>
      </c>
      <c r="M78" s="153">
        <v>3.3</v>
      </c>
      <c r="N78" s="155">
        <v>21.741</v>
      </c>
      <c r="O78" s="153">
        <v>48</v>
      </c>
      <c r="P78" s="153">
        <v>46.9</v>
      </c>
      <c r="Q78" s="153">
        <v>5</v>
      </c>
      <c r="R78" s="153">
        <v>21.992000000000001</v>
      </c>
      <c r="S78" s="154">
        <v>29.1</v>
      </c>
      <c r="T78" s="153">
        <v>45.2</v>
      </c>
      <c r="U78" s="153">
        <v>25.6</v>
      </c>
      <c r="V78" s="155">
        <v>22.135000000000002</v>
      </c>
      <c r="W78" s="153">
        <v>13</v>
      </c>
      <c r="X78" s="153">
        <v>43.2</v>
      </c>
      <c r="Y78" s="153">
        <v>43.8</v>
      </c>
      <c r="Z78" s="153">
        <v>27.558</v>
      </c>
      <c r="AA78" s="154">
        <v>6.3</v>
      </c>
      <c r="AB78" s="153">
        <v>32.6</v>
      </c>
      <c r="AC78" s="153">
        <v>61.1</v>
      </c>
      <c r="AD78" s="153">
        <v>30.056999999999999</v>
      </c>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row>
    <row r="79" spans="1:85" ht="12">
      <c r="A79" s="70"/>
      <c r="B79" s="84" t="s">
        <v>50</v>
      </c>
      <c r="C79" s="153">
        <v>39.9</v>
      </c>
      <c r="D79" s="153">
        <v>56.5</v>
      </c>
      <c r="E79" s="153">
        <v>3.6</v>
      </c>
      <c r="F79" s="155">
        <v>29.792999999999999</v>
      </c>
      <c r="G79" s="153">
        <v>38.6</v>
      </c>
      <c r="H79" s="153">
        <v>57.5</v>
      </c>
      <c r="I79" s="153">
        <v>4</v>
      </c>
      <c r="J79" s="153">
        <v>31.573</v>
      </c>
      <c r="K79" s="154">
        <v>38.9</v>
      </c>
      <c r="L79" s="153">
        <v>56.5</v>
      </c>
      <c r="M79" s="153">
        <v>4.5</v>
      </c>
      <c r="N79" s="155">
        <v>31.228999999999999</v>
      </c>
      <c r="O79" s="153">
        <v>39.700000000000003</v>
      </c>
      <c r="P79" s="153">
        <v>54.2</v>
      </c>
      <c r="Q79" s="153">
        <v>6.1</v>
      </c>
      <c r="R79" s="153">
        <v>28.724</v>
      </c>
      <c r="S79" s="154">
        <v>23.6</v>
      </c>
      <c r="T79" s="153">
        <v>52.6</v>
      </c>
      <c r="U79" s="153">
        <v>23.8</v>
      </c>
      <c r="V79" s="155">
        <v>30.274000000000001</v>
      </c>
      <c r="W79" s="153">
        <v>11.5</v>
      </c>
      <c r="X79" s="153">
        <v>50.9</v>
      </c>
      <c r="Y79" s="153">
        <v>37.700000000000003</v>
      </c>
      <c r="Z79" s="153">
        <v>38.209000000000003</v>
      </c>
      <c r="AA79" s="154">
        <v>6.4</v>
      </c>
      <c r="AB79" s="153">
        <v>39.5</v>
      </c>
      <c r="AC79" s="153">
        <v>54.1</v>
      </c>
      <c r="AD79" s="153">
        <v>36.950000000000003</v>
      </c>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row>
    <row r="80" spans="1:85" ht="12">
      <c r="A80" s="70"/>
      <c r="B80" s="84" t="s">
        <v>51</v>
      </c>
      <c r="C80" s="153">
        <v>48.9</v>
      </c>
      <c r="D80" s="153">
        <v>47</v>
      </c>
      <c r="E80" s="153">
        <v>4</v>
      </c>
      <c r="F80" s="155">
        <v>16.122</v>
      </c>
      <c r="G80" s="153">
        <v>49.6</v>
      </c>
      <c r="H80" s="153">
        <v>46.6</v>
      </c>
      <c r="I80" s="153">
        <v>3.8</v>
      </c>
      <c r="J80" s="153">
        <v>16.686</v>
      </c>
      <c r="K80" s="154">
        <v>48</v>
      </c>
      <c r="L80" s="153">
        <v>47.7</v>
      </c>
      <c r="M80" s="153">
        <v>4.3</v>
      </c>
      <c r="N80" s="155">
        <v>18.324999999999999</v>
      </c>
      <c r="O80" s="153">
        <v>47.7</v>
      </c>
      <c r="P80" s="153">
        <v>45.5</v>
      </c>
      <c r="Q80" s="153">
        <v>6.8</v>
      </c>
      <c r="R80" s="153">
        <v>18.477</v>
      </c>
      <c r="S80" s="154">
        <v>24.6</v>
      </c>
      <c r="T80" s="153">
        <v>44.7</v>
      </c>
      <c r="U80" s="153">
        <v>30.7</v>
      </c>
      <c r="V80" s="155">
        <v>18.257999999999999</v>
      </c>
      <c r="W80" s="153">
        <v>12.8</v>
      </c>
      <c r="X80" s="153">
        <v>41.5</v>
      </c>
      <c r="Y80" s="153">
        <v>45.7</v>
      </c>
      <c r="Z80" s="153">
        <v>23.684000000000001</v>
      </c>
      <c r="AA80" s="154">
        <v>7.4</v>
      </c>
      <c r="AB80" s="153">
        <v>31.3</v>
      </c>
      <c r="AC80" s="153">
        <v>61.3</v>
      </c>
      <c r="AD80" s="153">
        <v>25.736000000000001</v>
      </c>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row>
    <row r="81" spans="1:85" ht="12">
      <c r="A81" s="70"/>
      <c r="B81" s="84" t="s">
        <v>52</v>
      </c>
      <c r="C81" s="153">
        <v>32.4</v>
      </c>
      <c r="D81" s="153">
        <v>62.9</v>
      </c>
      <c r="E81" s="153">
        <v>4.7</v>
      </c>
      <c r="F81" s="155">
        <v>10.388</v>
      </c>
      <c r="G81" s="153">
        <v>33.6</v>
      </c>
      <c r="H81" s="153">
        <v>61.9</v>
      </c>
      <c r="I81" s="153">
        <v>4.5</v>
      </c>
      <c r="J81" s="153">
        <v>8.7870000000000008</v>
      </c>
      <c r="K81" s="154">
        <v>33.9</v>
      </c>
      <c r="L81" s="153">
        <v>60.7</v>
      </c>
      <c r="M81" s="153">
        <v>5.4</v>
      </c>
      <c r="N81" s="155">
        <v>8.1509999999999998</v>
      </c>
      <c r="O81" s="153">
        <v>33.1</v>
      </c>
      <c r="P81" s="153">
        <v>60.1</v>
      </c>
      <c r="Q81" s="153">
        <v>6.9</v>
      </c>
      <c r="R81" s="153">
        <v>7.8739999999999997</v>
      </c>
      <c r="S81" s="154">
        <v>29.9</v>
      </c>
      <c r="T81" s="153">
        <v>57.9</v>
      </c>
      <c r="U81" s="153">
        <v>12.1</v>
      </c>
      <c r="V81" s="155">
        <v>7.383</v>
      </c>
      <c r="W81" s="153">
        <v>20.3</v>
      </c>
      <c r="X81" s="153">
        <v>56.9</v>
      </c>
      <c r="Y81" s="153">
        <v>22.8</v>
      </c>
      <c r="Z81" s="153">
        <v>8.9039999999999999</v>
      </c>
      <c r="AA81" s="154">
        <v>10.5</v>
      </c>
      <c r="AB81" s="153">
        <v>41.9</v>
      </c>
      <c r="AC81" s="153">
        <v>47.5</v>
      </c>
      <c r="AD81" s="153">
        <v>9.4499999999999993</v>
      </c>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row>
    <row r="82" spans="1:85" ht="12">
      <c r="A82" s="70"/>
      <c r="B82" s="84" t="s">
        <v>53</v>
      </c>
      <c r="C82" s="153">
        <v>43.1</v>
      </c>
      <c r="D82" s="153">
        <v>52.3</v>
      </c>
      <c r="E82" s="153">
        <v>4.5999999999999996</v>
      </c>
      <c r="F82" s="155">
        <v>4.0949999999999998</v>
      </c>
      <c r="G82" s="153">
        <v>44.2</v>
      </c>
      <c r="H82" s="153">
        <v>50.7</v>
      </c>
      <c r="I82" s="153">
        <v>5.0999999999999996</v>
      </c>
      <c r="J82" s="153">
        <v>3.9860000000000002</v>
      </c>
      <c r="K82" s="154">
        <v>43.1</v>
      </c>
      <c r="L82" s="153">
        <v>51.2</v>
      </c>
      <c r="M82" s="153">
        <v>5.7</v>
      </c>
      <c r="N82" s="155">
        <v>4.1749999999999998</v>
      </c>
      <c r="O82" s="153">
        <v>42.2</v>
      </c>
      <c r="P82" s="153">
        <v>51.3</v>
      </c>
      <c r="Q82" s="153">
        <v>6.6</v>
      </c>
      <c r="R82" s="153">
        <v>4.2969999999999997</v>
      </c>
      <c r="S82" s="154">
        <v>34.1</v>
      </c>
      <c r="T82" s="153">
        <v>50.6</v>
      </c>
      <c r="U82" s="153">
        <v>15.3</v>
      </c>
      <c r="V82" s="155">
        <v>5.0369999999999999</v>
      </c>
      <c r="W82" s="153">
        <v>22.1</v>
      </c>
      <c r="X82" s="153">
        <v>49.5</v>
      </c>
      <c r="Y82" s="153">
        <v>28.5</v>
      </c>
      <c r="Z82" s="153">
        <v>6.8529999999999998</v>
      </c>
      <c r="AA82" s="154">
        <v>10.8</v>
      </c>
      <c r="AB82" s="153">
        <v>40</v>
      </c>
      <c r="AC82" s="153">
        <v>49.2</v>
      </c>
      <c r="AD82" s="153">
        <v>6.2080000000000002</v>
      </c>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row>
    <row r="83" spans="1:85" ht="12">
      <c r="A83" s="70"/>
      <c r="B83" s="84" t="s">
        <v>96</v>
      </c>
      <c r="C83" s="153">
        <v>41.2</v>
      </c>
      <c r="D83" s="153">
        <v>55.4</v>
      </c>
      <c r="E83" s="153">
        <v>3.4</v>
      </c>
      <c r="F83" s="155">
        <v>10.801</v>
      </c>
      <c r="G83" s="153">
        <v>39.6</v>
      </c>
      <c r="H83" s="153">
        <v>56.6</v>
      </c>
      <c r="I83" s="153">
        <v>3.8</v>
      </c>
      <c r="J83" s="153">
        <v>10.439</v>
      </c>
      <c r="K83" s="154">
        <v>38.700000000000003</v>
      </c>
      <c r="L83" s="153">
        <v>57</v>
      </c>
      <c r="M83" s="153">
        <v>4.3</v>
      </c>
      <c r="N83" s="155">
        <v>9.77</v>
      </c>
      <c r="O83" s="153">
        <v>36.5</v>
      </c>
      <c r="P83" s="153">
        <v>57.6</v>
      </c>
      <c r="Q83" s="153">
        <v>6</v>
      </c>
      <c r="R83" s="153">
        <v>9.1080000000000005</v>
      </c>
      <c r="S83" s="154">
        <v>30.9</v>
      </c>
      <c r="T83" s="153">
        <v>54.2</v>
      </c>
      <c r="U83" s="153">
        <v>14.9</v>
      </c>
      <c r="V83" s="155">
        <v>10.739000000000001</v>
      </c>
      <c r="W83" s="153">
        <v>16.5</v>
      </c>
      <c r="X83" s="153">
        <v>53.8</v>
      </c>
      <c r="Y83" s="153">
        <v>29.8</v>
      </c>
      <c r="Z83" s="153">
        <v>12.317</v>
      </c>
      <c r="AA83" s="154">
        <v>11.1</v>
      </c>
      <c r="AB83" s="153">
        <v>42.9</v>
      </c>
      <c r="AC83" s="153">
        <v>46</v>
      </c>
      <c r="AD83" s="153">
        <v>12.554</v>
      </c>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row>
    <row r="84" spans="1:85" ht="12">
      <c r="A84" s="70"/>
      <c r="B84" s="85" t="s">
        <v>54</v>
      </c>
      <c r="C84" s="153">
        <v>35.200000000000003</v>
      </c>
      <c r="D84" s="153">
        <v>62.1</v>
      </c>
      <c r="E84" s="153">
        <v>2.7</v>
      </c>
      <c r="F84" s="155">
        <v>5.4610000000000003</v>
      </c>
      <c r="G84" s="153">
        <v>32.9</v>
      </c>
      <c r="H84" s="153">
        <v>63.7</v>
      </c>
      <c r="I84" s="153">
        <v>3.4</v>
      </c>
      <c r="J84" s="153">
        <v>5.6210000000000004</v>
      </c>
      <c r="K84" s="154">
        <v>31.1</v>
      </c>
      <c r="L84" s="153">
        <v>65.2</v>
      </c>
      <c r="M84" s="153">
        <v>3.6</v>
      </c>
      <c r="N84" s="155">
        <v>5.3090000000000002</v>
      </c>
      <c r="O84" s="153">
        <v>31.2</v>
      </c>
      <c r="P84" s="153">
        <v>63.4</v>
      </c>
      <c r="Q84" s="153">
        <v>5.4</v>
      </c>
      <c r="R84" s="153">
        <v>5.4429999999999996</v>
      </c>
      <c r="S84" s="154">
        <v>28.8</v>
      </c>
      <c r="T84" s="153">
        <v>61.9</v>
      </c>
      <c r="U84" s="153">
        <v>9.3000000000000007</v>
      </c>
      <c r="V84" s="155">
        <v>5.7569999999999997</v>
      </c>
      <c r="W84" s="153">
        <v>15.4</v>
      </c>
      <c r="X84" s="153">
        <v>60.1</v>
      </c>
      <c r="Y84" s="153">
        <v>24.5</v>
      </c>
      <c r="Z84" s="153">
        <v>6.7160000000000002</v>
      </c>
      <c r="AA84" s="154">
        <v>9.1</v>
      </c>
      <c r="AB84" s="153">
        <v>47.6</v>
      </c>
      <c r="AC84" s="153">
        <v>43.3</v>
      </c>
      <c r="AD84" s="153">
        <v>6.3159999999999998</v>
      </c>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row>
    <row r="85" spans="1:85" ht="12">
      <c r="A85" s="70"/>
      <c r="B85" s="85" t="s">
        <v>55</v>
      </c>
      <c r="C85" s="153">
        <v>60</v>
      </c>
      <c r="D85" s="153">
        <v>33.299999999999997</v>
      </c>
      <c r="E85" s="153">
        <v>6.7</v>
      </c>
      <c r="F85" s="155">
        <v>0.45</v>
      </c>
      <c r="G85" s="153">
        <v>63.2</v>
      </c>
      <c r="H85" s="153">
        <v>32.5</v>
      </c>
      <c r="I85" s="153">
        <v>4.3</v>
      </c>
      <c r="J85" s="153">
        <v>0.23400000000000001</v>
      </c>
      <c r="K85" s="154">
        <v>49.2</v>
      </c>
      <c r="L85" s="153">
        <v>45</v>
      </c>
      <c r="M85" s="153">
        <v>5.8</v>
      </c>
      <c r="N85" s="155">
        <v>0.23799999999999999</v>
      </c>
      <c r="O85" s="153">
        <v>51.4</v>
      </c>
      <c r="P85" s="153">
        <v>38.799999999999997</v>
      </c>
      <c r="Q85" s="153">
        <v>9.8000000000000007</v>
      </c>
      <c r="R85" s="153">
        <v>0.20300000000000001</v>
      </c>
      <c r="S85" s="154">
        <v>24.5</v>
      </c>
      <c r="T85" s="153">
        <v>41.4</v>
      </c>
      <c r="U85" s="153">
        <v>34.1</v>
      </c>
      <c r="V85" s="155">
        <v>0.24</v>
      </c>
      <c r="W85" s="153">
        <v>3.6</v>
      </c>
      <c r="X85" s="153">
        <v>53.2</v>
      </c>
      <c r="Y85" s="153">
        <v>43.2</v>
      </c>
      <c r="Z85" s="153">
        <v>0.25700000000000001</v>
      </c>
      <c r="AA85" s="154">
        <v>1.9</v>
      </c>
      <c r="AB85" s="153">
        <v>36.200000000000003</v>
      </c>
      <c r="AC85" s="153">
        <v>61.9</v>
      </c>
      <c r="AD85" s="153">
        <v>0.27</v>
      </c>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row>
    <row r="86" spans="1:85" ht="12">
      <c r="A86" s="70"/>
      <c r="B86" s="85" t="s">
        <v>56</v>
      </c>
      <c r="C86" s="153">
        <v>29.3</v>
      </c>
      <c r="D86" s="153">
        <v>66.7</v>
      </c>
      <c r="E86" s="153">
        <v>4.0999999999999996</v>
      </c>
      <c r="F86" s="155">
        <v>7.1999999999999995E-2</v>
      </c>
      <c r="G86" s="153">
        <v>32.799999999999997</v>
      </c>
      <c r="H86" s="153">
        <v>53.7</v>
      </c>
      <c r="I86" s="153">
        <v>13.4</v>
      </c>
      <c r="J86" s="153">
        <v>6.7000000000000004E-2</v>
      </c>
      <c r="K86" s="154">
        <v>33.6</v>
      </c>
      <c r="L86" s="153">
        <v>62.1</v>
      </c>
      <c r="M86" s="153">
        <v>4.3</v>
      </c>
      <c r="N86" s="155">
        <v>6.6000000000000003E-2</v>
      </c>
      <c r="O86" s="153">
        <v>34.6</v>
      </c>
      <c r="P86" s="153">
        <v>45.9</v>
      </c>
      <c r="Q86" s="153">
        <v>19.5</v>
      </c>
      <c r="R86" s="153">
        <v>6.0999999999999999E-2</v>
      </c>
      <c r="S86" s="154">
        <v>17.8</v>
      </c>
      <c r="T86" s="153">
        <v>50.2</v>
      </c>
      <c r="U86" s="153">
        <v>32.1</v>
      </c>
      <c r="V86" s="155">
        <v>8.5000000000000006E-2</v>
      </c>
      <c r="W86" s="153">
        <v>10.8</v>
      </c>
      <c r="X86" s="153">
        <v>45.3</v>
      </c>
      <c r="Y86" s="153">
        <v>43.9</v>
      </c>
      <c r="Z86" s="153">
        <v>0.114</v>
      </c>
      <c r="AA86" s="154">
        <v>2.2999999999999998</v>
      </c>
      <c r="AB86" s="153">
        <v>47.5</v>
      </c>
      <c r="AC86" s="153">
        <v>50.2</v>
      </c>
      <c r="AD86" s="153">
        <v>8.7999999999999995E-2</v>
      </c>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row>
    <row r="87" spans="1:85" ht="12">
      <c r="A87" s="70"/>
      <c r="B87" s="85" t="s">
        <v>57</v>
      </c>
      <c r="C87" s="153">
        <v>41</v>
      </c>
      <c r="D87" s="153">
        <v>56.3</v>
      </c>
      <c r="E87" s="153">
        <v>2.8</v>
      </c>
      <c r="F87" s="155">
        <v>2.319</v>
      </c>
      <c r="G87" s="153">
        <v>40.9</v>
      </c>
      <c r="H87" s="153">
        <v>56.2</v>
      </c>
      <c r="I87" s="153">
        <v>2.9</v>
      </c>
      <c r="J87" s="153">
        <v>2.3239999999999998</v>
      </c>
      <c r="K87" s="154">
        <v>41.4</v>
      </c>
      <c r="L87" s="153">
        <v>53.9</v>
      </c>
      <c r="M87" s="153">
        <v>4.7</v>
      </c>
      <c r="N87" s="155">
        <v>2.379</v>
      </c>
      <c r="O87" s="153">
        <v>41.2</v>
      </c>
      <c r="P87" s="153">
        <v>53</v>
      </c>
      <c r="Q87" s="153">
        <v>5.7</v>
      </c>
      <c r="R87" s="153">
        <v>2.0699999999999998</v>
      </c>
      <c r="S87" s="154">
        <v>24.6</v>
      </c>
      <c r="T87" s="153">
        <v>51.9</v>
      </c>
      <c r="U87" s="153">
        <v>23.5</v>
      </c>
      <c r="V87" s="155">
        <v>2.1819999999999999</v>
      </c>
      <c r="W87" s="153">
        <v>9.1999999999999993</v>
      </c>
      <c r="X87" s="153">
        <v>47.7</v>
      </c>
      <c r="Y87" s="153">
        <v>43.1</v>
      </c>
      <c r="Z87" s="153">
        <v>2.74</v>
      </c>
      <c r="AA87" s="154">
        <v>5</v>
      </c>
      <c r="AB87" s="153">
        <v>39.200000000000003</v>
      </c>
      <c r="AC87" s="153">
        <v>55.7</v>
      </c>
      <c r="AD87" s="153">
        <v>2.5739999999999998</v>
      </c>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row>
    <row r="88" spans="1:85" ht="12">
      <c r="A88" s="70"/>
      <c r="B88" s="85" t="s">
        <v>119</v>
      </c>
      <c r="C88" s="153">
        <v>51.6</v>
      </c>
      <c r="D88" s="153">
        <v>43.6</v>
      </c>
      <c r="E88" s="153">
        <v>4.8</v>
      </c>
      <c r="F88" s="155">
        <v>2.4990000000000001</v>
      </c>
      <c r="G88" s="153">
        <v>53.1</v>
      </c>
      <c r="H88" s="153">
        <v>41.5</v>
      </c>
      <c r="I88" s="153">
        <v>5.4</v>
      </c>
      <c r="J88" s="153">
        <v>2.1930000000000001</v>
      </c>
      <c r="K88" s="154">
        <v>56.8</v>
      </c>
      <c r="L88" s="153">
        <v>37.700000000000003</v>
      </c>
      <c r="M88" s="153">
        <v>5.5</v>
      </c>
      <c r="N88" s="155">
        <v>1.778</v>
      </c>
      <c r="O88" s="153">
        <v>48.6</v>
      </c>
      <c r="P88" s="153">
        <v>44.1</v>
      </c>
      <c r="Q88" s="153">
        <v>7.3</v>
      </c>
      <c r="R88" s="153">
        <v>1.331</v>
      </c>
      <c r="S88" s="154">
        <v>42.4</v>
      </c>
      <c r="T88" s="153">
        <v>39.6</v>
      </c>
      <c r="U88" s="153">
        <v>18</v>
      </c>
      <c r="V88" s="155">
        <v>2.4750000000000001</v>
      </c>
      <c r="W88" s="153">
        <v>29.1</v>
      </c>
      <c r="X88" s="153">
        <v>43.6</v>
      </c>
      <c r="Y88" s="153">
        <v>27.3</v>
      </c>
      <c r="Z88" s="153">
        <v>2.4900000000000002</v>
      </c>
      <c r="AA88" s="154">
        <v>20.6</v>
      </c>
      <c r="AB88" s="153">
        <v>37.299999999999997</v>
      </c>
      <c r="AC88" s="153">
        <v>42.1</v>
      </c>
      <c r="AD88" s="153">
        <v>3.306</v>
      </c>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row>
    <row r="89" spans="1:85" ht="12">
      <c r="A89" s="70"/>
      <c r="B89" s="86" t="s">
        <v>125</v>
      </c>
      <c r="C89" s="147">
        <v>44.2</v>
      </c>
      <c r="D89" s="147">
        <v>52.2</v>
      </c>
      <c r="E89" s="147">
        <v>3.6</v>
      </c>
      <c r="F89" s="149">
        <v>92.724000000000004</v>
      </c>
      <c r="G89" s="147">
        <v>43.7</v>
      </c>
      <c r="H89" s="147">
        <v>52.5</v>
      </c>
      <c r="I89" s="147">
        <v>3.8</v>
      </c>
      <c r="J89" s="147">
        <v>94.51</v>
      </c>
      <c r="K89" s="148">
        <v>43.4</v>
      </c>
      <c r="L89" s="147">
        <v>52.3</v>
      </c>
      <c r="M89" s="147">
        <v>4.4000000000000004</v>
      </c>
      <c r="N89" s="149">
        <v>95.75</v>
      </c>
      <c r="O89" s="147">
        <v>42.9</v>
      </c>
      <c r="P89" s="147">
        <v>51</v>
      </c>
      <c r="Q89" s="147">
        <v>6.1</v>
      </c>
      <c r="R89" s="147">
        <v>93.111000000000004</v>
      </c>
      <c r="S89" s="148">
        <v>27.8</v>
      </c>
      <c r="T89" s="147">
        <v>49.5</v>
      </c>
      <c r="U89" s="147">
        <v>22.7</v>
      </c>
      <c r="V89" s="149">
        <v>97.421000000000006</v>
      </c>
      <c r="W89" s="147">
        <v>15</v>
      </c>
      <c r="X89" s="147">
        <v>47.9</v>
      </c>
      <c r="Y89" s="147">
        <v>37.1</v>
      </c>
      <c r="Z89" s="147">
        <v>125.312</v>
      </c>
      <c r="AA89" s="148">
        <v>8.6</v>
      </c>
      <c r="AB89" s="147">
        <v>36.5</v>
      </c>
      <c r="AC89" s="147">
        <v>54.9</v>
      </c>
      <c r="AD89" s="147">
        <v>128.672</v>
      </c>
      <c r="AE89" s="61"/>
      <c r="AF89" s="61"/>
      <c r="AG89" s="61"/>
      <c r="AH89" s="61"/>
      <c r="AI89" s="61"/>
      <c r="AJ89" s="61"/>
      <c r="AK89" s="61"/>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row>
    <row r="90" spans="1:85" ht="12">
      <c r="A90" s="70"/>
      <c r="B90" s="86" t="s">
        <v>126</v>
      </c>
      <c r="C90" s="147">
        <v>53.9</v>
      </c>
      <c r="D90" s="147">
        <v>42.2</v>
      </c>
      <c r="E90" s="147">
        <v>3.9</v>
      </c>
      <c r="F90" s="149">
        <v>98.914000000000001</v>
      </c>
      <c r="G90" s="147">
        <v>54.4</v>
      </c>
      <c r="H90" s="147">
        <v>41.5</v>
      </c>
      <c r="I90" s="147">
        <v>4.0999999999999996</v>
      </c>
      <c r="J90" s="147">
        <v>94.725999999999999</v>
      </c>
      <c r="K90" s="148">
        <v>55.7</v>
      </c>
      <c r="L90" s="147">
        <v>40.200000000000003</v>
      </c>
      <c r="M90" s="147">
        <v>4.0999999999999996</v>
      </c>
      <c r="N90" s="149">
        <v>88.533000000000001</v>
      </c>
      <c r="O90" s="147">
        <v>53</v>
      </c>
      <c r="P90" s="147">
        <v>41.8</v>
      </c>
      <c r="Q90" s="147">
        <v>5.2</v>
      </c>
      <c r="R90" s="147">
        <v>85.551000000000002</v>
      </c>
      <c r="S90" s="148">
        <v>46.9</v>
      </c>
      <c r="T90" s="147">
        <v>44.7</v>
      </c>
      <c r="U90" s="147">
        <v>8.4</v>
      </c>
      <c r="V90" s="149">
        <v>97.203000000000003</v>
      </c>
      <c r="W90" s="147">
        <v>38.799999999999997</v>
      </c>
      <c r="X90" s="147">
        <v>49.2</v>
      </c>
      <c r="Y90" s="147">
        <v>12</v>
      </c>
      <c r="Z90" s="147">
        <v>123.63500000000001</v>
      </c>
      <c r="AA90" s="148">
        <v>27.3</v>
      </c>
      <c r="AB90" s="147">
        <v>44.1</v>
      </c>
      <c r="AC90" s="147">
        <v>28.6</v>
      </c>
      <c r="AD90" s="147">
        <v>142.49700000000001</v>
      </c>
      <c r="AE90" s="61"/>
      <c r="AF90" s="61"/>
      <c r="AG90" s="61"/>
      <c r="AH90" s="61"/>
      <c r="AI90" s="61"/>
      <c r="AJ90" s="61"/>
      <c r="AK90" s="61"/>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row>
    <row r="91" spans="1:85" ht="12">
      <c r="A91" s="70"/>
      <c r="B91" s="87" t="s">
        <v>23</v>
      </c>
      <c r="C91" s="150">
        <v>49.2</v>
      </c>
      <c r="D91" s="150">
        <v>47</v>
      </c>
      <c r="E91" s="150">
        <v>3.8</v>
      </c>
      <c r="F91" s="152">
        <v>191.63800000000001</v>
      </c>
      <c r="G91" s="150">
        <v>49.1</v>
      </c>
      <c r="H91" s="150">
        <v>47</v>
      </c>
      <c r="I91" s="150">
        <v>3.9</v>
      </c>
      <c r="J91" s="150">
        <v>189.23599999999999</v>
      </c>
      <c r="K91" s="151">
        <v>49.3</v>
      </c>
      <c r="L91" s="150">
        <v>46.4</v>
      </c>
      <c r="M91" s="150">
        <v>4.2</v>
      </c>
      <c r="N91" s="152">
        <v>184.285</v>
      </c>
      <c r="O91" s="150">
        <v>47.7</v>
      </c>
      <c r="P91" s="150">
        <v>46.6</v>
      </c>
      <c r="Q91" s="150">
        <v>5.7</v>
      </c>
      <c r="R91" s="150">
        <v>178.67400000000001</v>
      </c>
      <c r="S91" s="151">
        <v>37.299999999999997</v>
      </c>
      <c r="T91" s="150">
        <v>47.1</v>
      </c>
      <c r="U91" s="150">
        <v>15.6</v>
      </c>
      <c r="V91" s="152">
        <v>194.63399999999999</v>
      </c>
      <c r="W91" s="150">
        <v>26.9</v>
      </c>
      <c r="X91" s="150">
        <v>48.5</v>
      </c>
      <c r="Y91" s="150">
        <v>24.6</v>
      </c>
      <c r="Z91" s="150">
        <v>249.03899999999999</v>
      </c>
      <c r="AA91" s="151">
        <v>18.399999999999999</v>
      </c>
      <c r="AB91" s="150">
        <v>40.5</v>
      </c>
      <c r="AC91" s="150">
        <v>41.1</v>
      </c>
      <c r="AD91" s="150">
        <v>271.24799999999999</v>
      </c>
      <c r="AE91" s="61"/>
      <c r="AF91" s="61"/>
      <c r="AG91" s="61"/>
      <c r="AH91" s="61"/>
      <c r="AI91" s="61"/>
      <c r="AJ91" s="61"/>
      <c r="AK91" s="61"/>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row>
    <row r="92" spans="1:85" ht="12">
      <c r="A92" s="70"/>
      <c r="B92" s="120" t="s">
        <v>124</v>
      </c>
      <c r="C92" s="95"/>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row>
    <row r="93" spans="1:85" ht="12">
      <c r="A93" s="70"/>
      <c r="B93" s="89" t="s">
        <v>114</v>
      </c>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row>
    <row r="94" spans="1:85" ht="12">
      <c r="A94" s="70"/>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row>
    <row r="95" spans="1:85" ht="12">
      <c r="A95" s="70"/>
      <c r="B95" s="221" t="str">
        <f>Index!$C10 &amp; " Aus : " &amp; Index!B10</f>
        <v>Table 3 Aus : Contract completion and attrition rates to date in non-trade occupations, for contracts commencing in 2016 to 2022</v>
      </c>
      <c r="C95" s="42"/>
      <c r="D95" s="42"/>
      <c r="E95" s="42"/>
      <c r="F95" s="42"/>
      <c r="G95" s="42"/>
      <c r="H95" s="42"/>
      <c r="I95" s="47"/>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row>
    <row r="96" spans="1:85" ht="12">
      <c r="A96" s="70"/>
      <c r="B96" s="61"/>
      <c r="C96" s="42"/>
      <c r="D96" s="42"/>
      <c r="E96" s="42"/>
      <c r="F96" s="42"/>
      <c r="G96" s="42"/>
      <c r="H96" s="42"/>
      <c r="I96" s="47"/>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row>
    <row r="97" spans="1:85" ht="12">
      <c r="A97" s="70"/>
      <c r="B97" s="252" t="s">
        <v>31</v>
      </c>
      <c r="C97" s="246">
        <v>2016</v>
      </c>
      <c r="D97" s="246"/>
      <c r="E97" s="246"/>
      <c r="F97" s="247"/>
      <c r="G97" s="246">
        <v>2017</v>
      </c>
      <c r="H97" s="246"/>
      <c r="I97" s="246"/>
      <c r="J97" s="247"/>
      <c r="K97" s="245">
        <v>2018</v>
      </c>
      <c r="L97" s="246"/>
      <c r="M97" s="246"/>
      <c r="N97" s="246"/>
      <c r="O97" s="245">
        <v>2019</v>
      </c>
      <c r="P97" s="246"/>
      <c r="Q97" s="246"/>
      <c r="R97" s="246"/>
      <c r="S97" s="245">
        <v>2020</v>
      </c>
      <c r="T97" s="246"/>
      <c r="U97" s="246"/>
      <c r="V97" s="246"/>
      <c r="W97" s="245">
        <v>2021</v>
      </c>
      <c r="X97" s="246"/>
      <c r="Y97" s="246"/>
      <c r="Z97" s="246"/>
      <c r="AA97" s="245">
        <v>2022</v>
      </c>
      <c r="AB97" s="246"/>
      <c r="AC97" s="246"/>
      <c r="AD97" s="246"/>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row>
    <row r="98" spans="1:85" ht="60">
      <c r="A98" s="70"/>
      <c r="B98" s="253"/>
      <c r="C98" s="235" t="s">
        <v>90</v>
      </c>
      <c r="D98" s="72" t="s">
        <v>91</v>
      </c>
      <c r="E98" s="72" t="s">
        <v>88</v>
      </c>
      <c r="F98" s="227" t="s">
        <v>89</v>
      </c>
      <c r="G98" s="73" t="s">
        <v>90</v>
      </c>
      <c r="H98" s="72" t="s">
        <v>91</v>
      </c>
      <c r="I98" s="72" t="s">
        <v>88</v>
      </c>
      <c r="J98" s="72" t="s">
        <v>89</v>
      </c>
      <c r="K98" s="73" t="s">
        <v>90</v>
      </c>
      <c r="L98" s="72" t="s">
        <v>91</v>
      </c>
      <c r="M98" s="72" t="s">
        <v>88</v>
      </c>
      <c r="N98" s="74" t="s">
        <v>89</v>
      </c>
      <c r="O98" s="73" t="s">
        <v>90</v>
      </c>
      <c r="P98" s="72" t="s">
        <v>91</v>
      </c>
      <c r="Q98" s="72" t="s">
        <v>88</v>
      </c>
      <c r="R98" s="72" t="s">
        <v>89</v>
      </c>
      <c r="S98" s="73" t="s">
        <v>90</v>
      </c>
      <c r="T98" s="72" t="s">
        <v>91</v>
      </c>
      <c r="U98" s="72" t="s">
        <v>88</v>
      </c>
      <c r="V98" s="74" t="s">
        <v>89</v>
      </c>
      <c r="W98" s="72" t="s">
        <v>90</v>
      </c>
      <c r="X98" s="72" t="s">
        <v>92</v>
      </c>
      <c r="Y98" s="72" t="s">
        <v>88</v>
      </c>
      <c r="Z98" s="72" t="s">
        <v>89</v>
      </c>
      <c r="AA98" s="73" t="s">
        <v>90</v>
      </c>
      <c r="AB98" s="72" t="s">
        <v>92</v>
      </c>
      <c r="AC98" s="72" t="s">
        <v>88</v>
      </c>
      <c r="AD98" s="72" t="s">
        <v>89</v>
      </c>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row>
    <row r="99" spans="1:85" ht="12">
      <c r="A99" s="70"/>
      <c r="B99" s="254"/>
      <c r="C99" s="75" t="s">
        <v>24</v>
      </c>
      <c r="D99" s="75" t="s">
        <v>24</v>
      </c>
      <c r="E99" s="75" t="s">
        <v>24</v>
      </c>
      <c r="F99" s="77" t="s">
        <v>29</v>
      </c>
      <c r="G99" s="75" t="s">
        <v>24</v>
      </c>
      <c r="H99" s="75" t="s">
        <v>24</v>
      </c>
      <c r="I99" s="75" t="s">
        <v>24</v>
      </c>
      <c r="J99" s="75" t="s">
        <v>29</v>
      </c>
      <c r="K99" s="76" t="s">
        <v>24</v>
      </c>
      <c r="L99" s="75" t="s">
        <v>24</v>
      </c>
      <c r="M99" s="75" t="s">
        <v>24</v>
      </c>
      <c r="N99" s="77" t="s">
        <v>29</v>
      </c>
      <c r="O99" s="75" t="s">
        <v>24</v>
      </c>
      <c r="P99" s="75" t="s">
        <v>24</v>
      </c>
      <c r="Q99" s="75" t="s">
        <v>24</v>
      </c>
      <c r="R99" s="75" t="s">
        <v>29</v>
      </c>
      <c r="S99" s="76" t="s">
        <v>24</v>
      </c>
      <c r="T99" s="75" t="s">
        <v>24</v>
      </c>
      <c r="U99" s="75" t="s">
        <v>24</v>
      </c>
      <c r="V99" s="77" t="s">
        <v>29</v>
      </c>
      <c r="W99" s="75" t="s">
        <v>24</v>
      </c>
      <c r="X99" s="75" t="s">
        <v>24</v>
      </c>
      <c r="Y99" s="75" t="s">
        <v>24</v>
      </c>
      <c r="Z99" s="75" t="s">
        <v>29</v>
      </c>
      <c r="AA99" s="76" t="s">
        <v>24</v>
      </c>
      <c r="AB99" s="75" t="s">
        <v>24</v>
      </c>
      <c r="AC99" s="75" t="s">
        <v>24</v>
      </c>
      <c r="AD99" s="75" t="s">
        <v>29</v>
      </c>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row>
    <row r="100" spans="1:85" s="10" customFormat="1" ht="12">
      <c r="A100" s="83"/>
      <c r="B100" s="14" t="s">
        <v>32</v>
      </c>
      <c r="C100" s="156">
        <v>44.9</v>
      </c>
      <c r="D100" s="156">
        <v>45.6</v>
      </c>
      <c r="E100" s="156">
        <v>9.6</v>
      </c>
      <c r="F100" s="158">
        <v>4.0579999999999998</v>
      </c>
      <c r="G100" s="156">
        <v>49.2</v>
      </c>
      <c r="H100" s="156">
        <v>41.8</v>
      </c>
      <c r="I100" s="156">
        <v>9</v>
      </c>
      <c r="J100" s="156">
        <v>2.21</v>
      </c>
      <c r="K100" s="157">
        <v>54</v>
      </c>
      <c r="L100" s="156">
        <v>33.9</v>
      </c>
      <c r="M100" s="156">
        <v>12.1</v>
      </c>
      <c r="N100" s="158">
        <v>1.7410000000000001</v>
      </c>
      <c r="O100" s="156">
        <v>63.7</v>
      </c>
      <c r="P100" s="156">
        <v>26.8</v>
      </c>
      <c r="Q100" s="156">
        <v>9.5</v>
      </c>
      <c r="R100" s="156">
        <v>2.206</v>
      </c>
      <c r="S100" s="157">
        <v>39.299999999999997</v>
      </c>
      <c r="T100" s="156">
        <v>49.3</v>
      </c>
      <c r="U100" s="156">
        <v>11.4</v>
      </c>
      <c r="V100" s="158">
        <v>4.3780000000000001</v>
      </c>
      <c r="W100" s="156">
        <v>29.3</v>
      </c>
      <c r="X100" s="156">
        <v>50.3</v>
      </c>
      <c r="Y100" s="156">
        <v>20.399999999999999</v>
      </c>
      <c r="Z100" s="156">
        <v>3.5960000000000001</v>
      </c>
      <c r="AA100" s="157">
        <v>17.399999999999999</v>
      </c>
      <c r="AB100" s="156">
        <v>42.9</v>
      </c>
      <c r="AC100" s="156">
        <v>39.700000000000003</v>
      </c>
      <c r="AD100" s="156">
        <v>2.988</v>
      </c>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c r="CA100" s="61"/>
      <c r="CB100" s="61"/>
      <c r="CC100" s="61"/>
      <c r="CD100" s="61"/>
      <c r="CE100" s="61"/>
      <c r="CF100" s="61"/>
      <c r="CG100" s="61"/>
    </row>
    <row r="101" spans="1:85" ht="12">
      <c r="A101" s="70"/>
      <c r="B101" s="84" t="s">
        <v>116</v>
      </c>
      <c r="C101" s="153">
        <v>37.5</v>
      </c>
      <c r="D101" s="153">
        <v>47.1</v>
      </c>
      <c r="E101" s="153">
        <v>15.4</v>
      </c>
      <c r="F101" s="155">
        <v>1.532</v>
      </c>
      <c r="G101" s="153">
        <v>43</v>
      </c>
      <c r="H101" s="153">
        <v>45.7</v>
      </c>
      <c r="I101" s="153">
        <v>11.4</v>
      </c>
      <c r="J101" s="153">
        <v>0.85399999999999998</v>
      </c>
      <c r="K101" s="154">
        <v>47.6</v>
      </c>
      <c r="L101" s="153">
        <v>30.6</v>
      </c>
      <c r="M101" s="153">
        <v>21.8</v>
      </c>
      <c r="N101" s="155">
        <v>0.68300000000000005</v>
      </c>
      <c r="O101" s="153">
        <v>49.7</v>
      </c>
      <c r="P101" s="153">
        <v>33</v>
      </c>
      <c r="Q101" s="153">
        <v>17.3</v>
      </c>
      <c r="R101" s="153">
        <v>0.70899999999999996</v>
      </c>
      <c r="S101" s="154">
        <v>33.9</v>
      </c>
      <c r="T101" s="153">
        <v>52.1</v>
      </c>
      <c r="U101" s="153">
        <v>14</v>
      </c>
      <c r="V101" s="155">
        <v>2.1739999999999999</v>
      </c>
      <c r="W101" s="153">
        <v>19.8</v>
      </c>
      <c r="X101" s="153">
        <v>55.3</v>
      </c>
      <c r="Y101" s="153">
        <v>24.9</v>
      </c>
      <c r="Z101" s="153">
        <v>1.9750000000000001</v>
      </c>
      <c r="AA101" s="154">
        <v>17</v>
      </c>
      <c r="AB101" s="153">
        <v>39.700000000000003</v>
      </c>
      <c r="AC101" s="153">
        <v>43.4</v>
      </c>
      <c r="AD101" s="153">
        <v>1.9410000000000001</v>
      </c>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row>
    <row r="102" spans="1:85" ht="12">
      <c r="A102" s="70"/>
      <c r="B102" s="84" t="s">
        <v>82</v>
      </c>
      <c r="C102" s="153">
        <v>54.6</v>
      </c>
      <c r="D102" s="153">
        <v>40.799999999999997</v>
      </c>
      <c r="E102" s="153">
        <v>4.5999999999999996</v>
      </c>
      <c r="F102" s="155">
        <v>0.86599999999999999</v>
      </c>
      <c r="G102" s="153">
        <v>46.5</v>
      </c>
      <c r="H102" s="153">
        <v>44.7</v>
      </c>
      <c r="I102" s="153">
        <v>8.8000000000000007</v>
      </c>
      <c r="J102" s="153">
        <v>0.28399999999999997</v>
      </c>
      <c r="K102" s="154">
        <v>53.5</v>
      </c>
      <c r="L102" s="153">
        <v>40.6</v>
      </c>
      <c r="M102" s="153">
        <v>5.9</v>
      </c>
      <c r="N102" s="155">
        <v>0.17</v>
      </c>
      <c r="O102" s="153">
        <v>60.6</v>
      </c>
      <c r="P102" s="153">
        <v>31.9</v>
      </c>
      <c r="Q102" s="153">
        <v>7.5</v>
      </c>
      <c r="R102" s="153">
        <v>0.16</v>
      </c>
      <c r="S102" s="154">
        <v>44.4</v>
      </c>
      <c r="T102" s="153">
        <v>42.8</v>
      </c>
      <c r="U102" s="153">
        <v>12.8</v>
      </c>
      <c r="V102" s="155">
        <v>0.20699999999999999</v>
      </c>
      <c r="W102" s="153">
        <v>43.4</v>
      </c>
      <c r="X102" s="153">
        <v>44.7</v>
      </c>
      <c r="Y102" s="153">
        <v>11.9</v>
      </c>
      <c r="Z102" s="153">
        <v>0.20300000000000001</v>
      </c>
      <c r="AA102" s="154">
        <v>41</v>
      </c>
      <c r="AB102" s="153">
        <v>34.299999999999997</v>
      </c>
      <c r="AC102" s="153">
        <v>24.8</v>
      </c>
      <c r="AD102" s="153">
        <v>0.193</v>
      </c>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row>
    <row r="103" spans="1:85" ht="12">
      <c r="A103" s="70"/>
      <c r="B103" s="84" t="s">
        <v>40</v>
      </c>
      <c r="C103" s="153">
        <v>50.6</v>
      </c>
      <c r="D103" s="153">
        <v>42.4</v>
      </c>
      <c r="E103" s="153">
        <v>7</v>
      </c>
      <c r="F103" s="155">
        <v>0.63</v>
      </c>
      <c r="G103" s="153">
        <v>56.6</v>
      </c>
      <c r="H103" s="153">
        <v>34.5</v>
      </c>
      <c r="I103" s="153">
        <v>8.8000000000000007</v>
      </c>
      <c r="J103" s="153">
        <v>0.38500000000000001</v>
      </c>
      <c r="K103" s="154">
        <v>54.5</v>
      </c>
      <c r="L103" s="153">
        <v>38.4</v>
      </c>
      <c r="M103" s="153">
        <v>7.1</v>
      </c>
      <c r="N103" s="155">
        <v>0.45300000000000001</v>
      </c>
      <c r="O103" s="153">
        <v>59.1</v>
      </c>
      <c r="P103" s="153">
        <v>31.8</v>
      </c>
      <c r="Q103" s="153">
        <v>9.1</v>
      </c>
      <c r="R103" s="153">
        <v>0.35899999999999999</v>
      </c>
      <c r="S103" s="154">
        <v>41.8</v>
      </c>
      <c r="T103" s="153">
        <v>47.7</v>
      </c>
      <c r="U103" s="153">
        <v>10.5</v>
      </c>
      <c r="V103" s="155">
        <v>0.61299999999999999</v>
      </c>
      <c r="W103" s="153">
        <v>35.299999999999997</v>
      </c>
      <c r="X103" s="153">
        <v>47.8</v>
      </c>
      <c r="Y103" s="153">
        <v>16.899999999999999</v>
      </c>
      <c r="Z103" s="153">
        <v>0.45</v>
      </c>
      <c r="AA103" s="154">
        <v>5.9</v>
      </c>
      <c r="AB103" s="153">
        <v>50.6</v>
      </c>
      <c r="AC103" s="153">
        <v>43.5</v>
      </c>
      <c r="AD103" s="153">
        <v>0.309</v>
      </c>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row>
    <row r="104" spans="1:85" ht="12">
      <c r="A104" s="70"/>
      <c r="B104" s="84" t="s">
        <v>41</v>
      </c>
      <c r="C104" s="153">
        <v>44.1</v>
      </c>
      <c r="D104" s="153">
        <v>49.3</v>
      </c>
      <c r="E104" s="153">
        <v>6.6</v>
      </c>
      <c r="F104" s="155">
        <v>1.03</v>
      </c>
      <c r="G104" s="153">
        <v>53.9</v>
      </c>
      <c r="H104" s="153">
        <v>39.700000000000003</v>
      </c>
      <c r="I104" s="153">
        <v>6.4</v>
      </c>
      <c r="J104" s="153">
        <v>0.68700000000000006</v>
      </c>
      <c r="K104" s="154">
        <v>63.7</v>
      </c>
      <c r="L104" s="153">
        <v>32</v>
      </c>
      <c r="M104" s="153">
        <v>4.4000000000000004</v>
      </c>
      <c r="N104" s="155">
        <v>0.435</v>
      </c>
      <c r="O104" s="153">
        <v>76.099999999999994</v>
      </c>
      <c r="P104" s="153">
        <v>19.600000000000001</v>
      </c>
      <c r="Q104" s="153">
        <v>4.3</v>
      </c>
      <c r="R104" s="153">
        <v>0.97799999999999998</v>
      </c>
      <c r="S104" s="154">
        <v>46</v>
      </c>
      <c r="T104" s="153">
        <v>46.5</v>
      </c>
      <c r="U104" s="153">
        <v>7.6</v>
      </c>
      <c r="V104" s="155">
        <v>1.3839999999999999</v>
      </c>
      <c r="W104" s="153">
        <v>42.8</v>
      </c>
      <c r="X104" s="153">
        <v>42.5</v>
      </c>
      <c r="Y104" s="153">
        <v>14.7</v>
      </c>
      <c r="Z104" s="153">
        <v>0.96799999999999997</v>
      </c>
      <c r="AA104" s="154">
        <v>17</v>
      </c>
      <c r="AB104" s="153">
        <v>53.1</v>
      </c>
      <c r="AC104" s="153">
        <v>29.9</v>
      </c>
      <c r="AD104" s="153">
        <v>0.54500000000000004</v>
      </c>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row>
    <row r="105" spans="1:85" s="10" customFormat="1" ht="12">
      <c r="A105" s="83"/>
      <c r="B105" s="14" t="s">
        <v>22</v>
      </c>
      <c r="C105" s="156">
        <v>55.7</v>
      </c>
      <c r="D105" s="156">
        <v>39.1</v>
      </c>
      <c r="E105" s="156">
        <v>5.2</v>
      </c>
      <c r="F105" s="158">
        <v>0.56200000000000006</v>
      </c>
      <c r="G105" s="156">
        <v>57.2</v>
      </c>
      <c r="H105" s="156">
        <v>32.5</v>
      </c>
      <c r="I105" s="156">
        <v>10.4</v>
      </c>
      <c r="J105" s="156">
        <v>0.45300000000000001</v>
      </c>
      <c r="K105" s="157">
        <v>58.3</v>
      </c>
      <c r="L105" s="156">
        <v>35.9</v>
      </c>
      <c r="M105" s="156">
        <v>5.9</v>
      </c>
      <c r="N105" s="158">
        <v>0.52700000000000002</v>
      </c>
      <c r="O105" s="156">
        <v>48.3</v>
      </c>
      <c r="P105" s="156">
        <v>41.5</v>
      </c>
      <c r="Q105" s="156">
        <v>10.199999999999999</v>
      </c>
      <c r="R105" s="156">
        <v>0.54</v>
      </c>
      <c r="S105" s="157">
        <v>38.6</v>
      </c>
      <c r="T105" s="156">
        <v>49.9</v>
      </c>
      <c r="U105" s="156">
        <v>11.5</v>
      </c>
      <c r="V105" s="158">
        <v>1.256</v>
      </c>
      <c r="W105" s="156">
        <v>30</v>
      </c>
      <c r="X105" s="156">
        <v>52.8</v>
      </c>
      <c r="Y105" s="156">
        <v>17.2</v>
      </c>
      <c r="Z105" s="156">
        <v>2.3180000000000001</v>
      </c>
      <c r="AA105" s="157">
        <v>17.399999999999999</v>
      </c>
      <c r="AB105" s="156">
        <v>42.4</v>
      </c>
      <c r="AC105" s="156">
        <v>40.299999999999997</v>
      </c>
      <c r="AD105" s="156">
        <v>3.3769999999999998</v>
      </c>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c r="CA105" s="61"/>
      <c r="CB105" s="61"/>
      <c r="CC105" s="61"/>
      <c r="CD105" s="61"/>
      <c r="CE105" s="61"/>
      <c r="CF105" s="61"/>
      <c r="CG105" s="61"/>
    </row>
    <row r="106" spans="1:85" ht="12">
      <c r="A106" s="70"/>
      <c r="B106" s="84" t="s">
        <v>42</v>
      </c>
      <c r="C106" s="153">
        <v>0</v>
      </c>
      <c r="D106" s="153">
        <v>100</v>
      </c>
      <c r="E106" s="153">
        <v>0</v>
      </c>
      <c r="F106" s="155">
        <v>1E-3</v>
      </c>
      <c r="G106" s="153">
        <v>0</v>
      </c>
      <c r="H106" s="153">
        <v>100</v>
      </c>
      <c r="I106" s="153">
        <v>0</v>
      </c>
      <c r="J106" s="153">
        <v>2E-3</v>
      </c>
      <c r="K106" s="154">
        <v>33.299999999999997</v>
      </c>
      <c r="L106" s="153">
        <v>66.7</v>
      </c>
      <c r="M106" s="153">
        <v>0</v>
      </c>
      <c r="N106" s="155">
        <v>3.0000000000000001E-3</v>
      </c>
      <c r="O106" s="153">
        <v>25</v>
      </c>
      <c r="P106" s="153">
        <v>62.5</v>
      </c>
      <c r="Q106" s="153">
        <v>12.5</v>
      </c>
      <c r="R106" s="153">
        <v>8.0000000000000002E-3</v>
      </c>
      <c r="S106" s="154">
        <v>14.3</v>
      </c>
      <c r="T106" s="153">
        <v>57.6</v>
      </c>
      <c r="U106" s="153">
        <v>28.1</v>
      </c>
      <c r="V106" s="155">
        <v>1.4E-2</v>
      </c>
      <c r="W106" s="153">
        <v>33.9</v>
      </c>
      <c r="X106" s="153">
        <v>29.6</v>
      </c>
      <c r="Y106" s="153">
        <v>36.5</v>
      </c>
      <c r="Z106" s="153">
        <v>2.1000000000000001E-2</v>
      </c>
      <c r="AA106" s="154">
        <v>8.8000000000000007</v>
      </c>
      <c r="AB106" s="153">
        <v>45.7</v>
      </c>
      <c r="AC106" s="153">
        <v>45.5</v>
      </c>
      <c r="AD106" s="153">
        <v>2.3E-2</v>
      </c>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row>
    <row r="107" spans="1:85" ht="12">
      <c r="A107" s="70"/>
      <c r="B107" s="84" t="s">
        <v>43</v>
      </c>
      <c r="C107" s="153">
        <v>50.6</v>
      </c>
      <c r="D107" s="153">
        <v>42.2</v>
      </c>
      <c r="E107" s="153">
        <v>7.1</v>
      </c>
      <c r="F107" s="155">
        <v>0.154</v>
      </c>
      <c r="G107" s="153">
        <v>67.099999999999994</v>
      </c>
      <c r="H107" s="153">
        <v>26</v>
      </c>
      <c r="I107" s="153">
        <v>6.8</v>
      </c>
      <c r="J107" s="153">
        <v>7.2999999999999995E-2</v>
      </c>
      <c r="K107" s="154">
        <v>40.5</v>
      </c>
      <c r="L107" s="153">
        <v>48.6</v>
      </c>
      <c r="M107" s="153">
        <v>10.8</v>
      </c>
      <c r="N107" s="155">
        <v>3.6999999999999998E-2</v>
      </c>
      <c r="O107" s="153">
        <v>34.1</v>
      </c>
      <c r="P107" s="153">
        <v>31.7</v>
      </c>
      <c r="Q107" s="153">
        <v>34.1</v>
      </c>
      <c r="R107" s="153">
        <v>4.1000000000000002E-2</v>
      </c>
      <c r="S107" s="154">
        <v>34.9</v>
      </c>
      <c r="T107" s="153">
        <v>46.2</v>
      </c>
      <c r="U107" s="153">
        <v>18.899999999999999</v>
      </c>
      <c r="V107" s="155">
        <v>0.27300000000000002</v>
      </c>
      <c r="W107" s="153">
        <v>28.8</v>
      </c>
      <c r="X107" s="153">
        <v>52</v>
      </c>
      <c r="Y107" s="153">
        <v>19.2</v>
      </c>
      <c r="Z107" s="153">
        <v>0.77200000000000002</v>
      </c>
      <c r="AA107" s="154">
        <v>15</v>
      </c>
      <c r="AB107" s="153">
        <v>42.2</v>
      </c>
      <c r="AC107" s="153">
        <v>42.8</v>
      </c>
      <c r="AD107" s="153">
        <v>1.5169999999999999</v>
      </c>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row>
    <row r="108" spans="1:85" ht="12">
      <c r="A108" s="70"/>
      <c r="B108" s="84" t="s">
        <v>44</v>
      </c>
      <c r="C108" s="153">
        <v>50.6</v>
      </c>
      <c r="D108" s="153">
        <v>45.6</v>
      </c>
      <c r="E108" s="153">
        <v>3.8</v>
      </c>
      <c r="F108" s="155">
        <v>0.16</v>
      </c>
      <c r="G108" s="153">
        <v>64.900000000000006</v>
      </c>
      <c r="H108" s="153">
        <v>23.7</v>
      </c>
      <c r="I108" s="153">
        <v>11.3</v>
      </c>
      <c r="J108" s="153">
        <v>9.7000000000000003E-2</v>
      </c>
      <c r="K108" s="154">
        <v>69.2</v>
      </c>
      <c r="L108" s="153">
        <v>24</v>
      </c>
      <c r="M108" s="153">
        <v>6.7</v>
      </c>
      <c r="N108" s="155">
        <v>0.104</v>
      </c>
      <c r="O108" s="153">
        <v>57.8</v>
      </c>
      <c r="P108" s="153">
        <v>38.9</v>
      </c>
      <c r="Q108" s="153">
        <v>3.3</v>
      </c>
      <c r="R108" s="153">
        <v>0.09</v>
      </c>
      <c r="S108" s="154">
        <v>53.2</v>
      </c>
      <c r="T108" s="153">
        <v>27.6</v>
      </c>
      <c r="U108" s="153">
        <v>19.2</v>
      </c>
      <c r="V108" s="155">
        <v>0.20699999999999999</v>
      </c>
      <c r="W108" s="153">
        <v>41.5</v>
      </c>
      <c r="X108" s="153">
        <v>38.5</v>
      </c>
      <c r="Y108" s="153">
        <v>19.899999999999999</v>
      </c>
      <c r="Z108" s="153">
        <v>0.26500000000000001</v>
      </c>
      <c r="AA108" s="154">
        <v>28.1</v>
      </c>
      <c r="AB108" s="153">
        <v>25.6</v>
      </c>
      <c r="AC108" s="153">
        <v>46.3</v>
      </c>
      <c r="AD108" s="153">
        <v>0.41099999999999998</v>
      </c>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row>
    <row r="109" spans="1:85" ht="12">
      <c r="A109" s="70"/>
      <c r="B109" s="84" t="s">
        <v>45</v>
      </c>
      <c r="C109" s="153">
        <v>36.799999999999997</v>
      </c>
      <c r="D109" s="153">
        <v>57.9</v>
      </c>
      <c r="E109" s="153">
        <v>5.3</v>
      </c>
      <c r="F109" s="155">
        <v>1.9E-2</v>
      </c>
      <c r="G109" s="153">
        <v>58.3</v>
      </c>
      <c r="H109" s="153">
        <v>27.8</v>
      </c>
      <c r="I109" s="153">
        <v>13.9</v>
      </c>
      <c r="J109" s="153">
        <v>3.5999999999999997E-2</v>
      </c>
      <c r="K109" s="154">
        <v>69.2</v>
      </c>
      <c r="L109" s="153">
        <v>21.8</v>
      </c>
      <c r="M109" s="153">
        <v>9</v>
      </c>
      <c r="N109" s="155">
        <v>7.8E-2</v>
      </c>
      <c r="O109" s="153">
        <v>62.5</v>
      </c>
      <c r="P109" s="153">
        <v>20</v>
      </c>
      <c r="Q109" s="153">
        <v>17.5</v>
      </c>
      <c r="R109" s="153">
        <v>0.08</v>
      </c>
      <c r="S109" s="154">
        <v>56.3</v>
      </c>
      <c r="T109" s="153">
        <v>32.4</v>
      </c>
      <c r="U109" s="153">
        <v>11.4</v>
      </c>
      <c r="V109" s="155">
        <v>0.19900000000000001</v>
      </c>
      <c r="W109" s="153">
        <v>48.3</v>
      </c>
      <c r="X109" s="153">
        <v>28.5</v>
      </c>
      <c r="Y109" s="153">
        <v>23.2</v>
      </c>
      <c r="Z109" s="153">
        <v>0.30399999999999999</v>
      </c>
      <c r="AA109" s="154">
        <v>36.4</v>
      </c>
      <c r="AB109" s="153">
        <v>32.9</v>
      </c>
      <c r="AC109" s="153">
        <v>30.8</v>
      </c>
      <c r="AD109" s="153">
        <v>0.27500000000000002</v>
      </c>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row>
    <row r="110" spans="1:85" ht="12">
      <c r="A110" s="70"/>
      <c r="B110" s="84" t="s">
        <v>46</v>
      </c>
      <c r="C110" s="153" t="s">
        <v>180</v>
      </c>
      <c r="D110" s="153" t="s">
        <v>180</v>
      </c>
      <c r="E110" s="153" t="s">
        <v>180</v>
      </c>
      <c r="F110" s="155" t="s">
        <v>180</v>
      </c>
      <c r="G110" s="153" t="s">
        <v>180</v>
      </c>
      <c r="H110" s="153" t="s">
        <v>180</v>
      </c>
      <c r="I110" s="153" t="s">
        <v>180</v>
      </c>
      <c r="J110" s="153" t="s">
        <v>180</v>
      </c>
      <c r="K110" s="154" t="s">
        <v>180</v>
      </c>
      <c r="L110" s="153" t="s">
        <v>180</v>
      </c>
      <c r="M110" s="153" t="s">
        <v>180</v>
      </c>
      <c r="N110" s="155" t="s">
        <v>180</v>
      </c>
      <c r="O110" s="153" t="s">
        <v>180</v>
      </c>
      <c r="P110" s="153" t="s">
        <v>180</v>
      </c>
      <c r="Q110" s="153" t="s">
        <v>180</v>
      </c>
      <c r="R110" s="153" t="s">
        <v>180</v>
      </c>
      <c r="S110" s="154" t="s">
        <v>180</v>
      </c>
      <c r="T110" s="153" t="s">
        <v>180</v>
      </c>
      <c r="U110" s="153" t="s">
        <v>180</v>
      </c>
      <c r="V110" s="155" t="s">
        <v>180</v>
      </c>
      <c r="W110" s="153" t="s">
        <v>180</v>
      </c>
      <c r="X110" s="153" t="s">
        <v>180</v>
      </c>
      <c r="Y110" s="153" t="s">
        <v>180</v>
      </c>
      <c r="Z110" s="153" t="s">
        <v>180</v>
      </c>
      <c r="AA110" s="154" t="s">
        <v>180</v>
      </c>
      <c r="AB110" s="153" t="s">
        <v>180</v>
      </c>
      <c r="AC110" s="153" t="s">
        <v>180</v>
      </c>
      <c r="AD110" s="153" t="s">
        <v>180</v>
      </c>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row>
    <row r="111" spans="1:85" ht="12">
      <c r="A111" s="70"/>
      <c r="B111" s="84" t="s">
        <v>47</v>
      </c>
      <c r="C111" s="153">
        <v>74.099999999999994</v>
      </c>
      <c r="D111" s="153">
        <v>23.1</v>
      </c>
      <c r="E111" s="153">
        <v>2.7</v>
      </c>
      <c r="F111" s="155">
        <v>0.14699999999999999</v>
      </c>
      <c r="G111" s="153">
        <v>64.7</v>
      </c>
      <c r="H111" s="153">
        <v>27.9</v>
      </c>
      <c r="I111" s="153">
        <v>7.4</v>
      </c>
      <c r="J111" s="153">
        <v>0.13600000000000001</v>
      </c>
      <c r="K111" s="154">
        <v>59.6</v>
      </c>
      <c r="L111" s="153">
        <v>37.6</v>
      </c>
      <c r="M111" s="153">
        <v>2.8</v>
      </c>
      <c r="N111" s="155">
        <v>0.14099999999999999</v>
      </c>
      <c r="O111" s="153">
        <v>62.7</v>
      </c>
      <c r="P111" s="153">
        <v>29.4</v>
      </c>
      <c r="Q111" s="153">
        <v>7.9</v>
      </c>
      <c r="R111" s="153">
        <v>0.126</v>
      </c>
      <c r="S111" s="154">
        <v>52.5</v>
      </c>
      <c r="T111" s="153">
        <v>45.2</v>
      </c>
      <c r="U111" s="153">
        <v>2.2999999999999998</v>
      </c>
      <c r="V111" s="155">
        <v>0.124</v>
      </c>
      <c r="W111" s="153">
        <v>59.8</v>
      </c>
      <c r="X111" s="153">
        <v>35.9</v>
      </c>
      <c r="Y111" s="153">
        <v>4.3</v>
      </c>
      <c r="Z111" s="153">
        <v>0.11899999999999999</v>
      </c>
      <c r="AA111" s="154">
        <v>3.4</v>
      </c>
      <c r="AB111" s="153">
        <v>33.799999999999997</v>
      </c>
      <c r="AC111" s="153">
        <v>62.7</v>
      </c>
      <c r="AD111" s="153">
        <v>3.2000000000000001E-2</v>
      </c>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row>
    <row r="112" spans="1:85" ht="12">
      <c r="A112" s="70"/>
      <c r="B112" s="84" t="s">
        <v>48</v>
      </c>
      <c r="C112" s="153">
        <v>46.9</v>
      </c>
      <c r="D112" s="153">
        <v>44.4</v>
      </c>
      <c r="E112" s="153">
        <v>8.6</v>
      </c>
      <c r="F112" s="155">
        <v>8.1000000000000003E-2</v>
      </c>
      <c r="G112" s="153">
        <v>34.9</v>
      </c>
      <c r="H112" s="153">
        <v>50.5</v>
      </c>
      <c r="I112" s="153">
        <v>14.7</v>
      </c>
      <c r="J112" s="153">
        <v>0.109</v>
      </c>
      <c r="K112" s="154">
        <v>49.4</v>
      </c>
      <c r="L112" s="153">
        <v>45.1</v>
      </c>
      <c r="M112" s="153">
        <v>5.5</v>
      </c>
      <c r="N112" s="155">
        <v>0.16400000000000001</v>
      </c>
      <c r="O112" s="153">
        <v>32.799999999999997</v>
      </c>
      <c r="P112" s="153">
        <v>60.5</v>
      </c>
      <c r="Q112" s="153">
        <v>6.7</v>
      </c>
      <c r="R112" s="153">
        <v>0.19500000000000001</v>
      </c>
      <c r="S112" s="154">
        <v>22.8</v>
      </c>
      <c r="T112" s="153">
        <v>71.7</v>
      </c>
      <c r="U112" s="153">
        <v>5.4</v>
      </c>
      <c r="V112" s="155">
        <v>0.439</v>
      </c>
      <c r="W112" s="153">
        <v>16.600000000000001</v>
      </c>
      <c r="X112" s="153">
        <v>69.8</v>
      </c>
      <c r="Y112" s="153">
        <v>13.6</v>
      </c>
      <c r="Z112" s="153">
        <v>0.83699999999999997</v>
      </c>
      <c r="AA112" s="154">
        <v>12.6</v>
      </c>
      <c r="AB112" s="153">
        <v>51.3</v>
      </c>
      <c r="AC112" s="153">
        <v>36.1</v>
      </c>
      <c r="AD112" s="153">
        <v>1.119</v>
      </c>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row>
    <row r="113" spans="1:85" s="10" customFormat="1" ht="12">
      <c r="A113" s="83"/>
      <c r="B113" s="14" t="s">
        <v>34</v>
      </c>
      <c r="C113" s="156">
        <v>55.1</v>
      </c>
      <c r="D113" s="156">
        <v>42.2</v>
      </c>
      <c r="E113" s="156">
        <v>2.7</v>
      </c>
      <c r="F113" s="158">
        <v>31.972999999999999</v>
      </c>
      <c r="G113" s="156">
        <v>55.7</v>
      </c>
      <c r="H113" s="156">
        <v>41.2</v>
      </c>
      <c r="I113" s="156">
        <v>3.1</v>
      </c>
      <c r="J113" s="156">
        <v>29.486000000000001</v>
      </c>
      <c r="K113" s="157">
        <v>57</v>
      </c>
      <c r="L113" s="156">
        <v>39.700000000000003</v>
      </c>
      <c r="M113" s="156">
        <v>3.3</v>
      </c>
      <c r="N113" s="158">
        <v>29.521000000000001</v>
      </c>
      <c r="O113" s="156">
        <v>52</v>
      </c>
      <c r="P113" s="156">
        <v>43.4</v>
      </c>
      <c r="Q113" s="156">
        <v>4.5999999999999996</v>
      </c>
      <c r="R113" s="156">
        <v>28.712</v>
      </c>
      <c r="S113" s="157">
        <v>47.9</v>
      </c>
      <c r="T113" s="156">
        <v>45.3</v>
      </c>
      <c r="U113" s="156">
        <v>6.7</v>
      </c>
      <c r="V113" s="158">
        <v>29.771000000000001</v>
      </c>
      <c r="W113" s="156">
        <v>42.2</v>
      </c>
      <c r="X113" s="156">
        <v>48</v>
      </c>
      <c r="Y113" s="156">
        <v>9.8000000000000007</v>
      </c>
      <c r="Z113" s="156">
        <v>38.622999999999998</v>
      </c>
      <c r="AA113" s="157">
        <v>28.2</v>
      </c>
      <c r="AB113" s="156">
        <v>45.2</v>
      </c>
      <c r="AC113" s="156">
        <v>26.6</v>
      </c>
      <c r="AD113" s="156">
        <v>46.100999999999999</v>
      </c>
      <c r="AE113" s="61"/>
      <c r="AF113" s="61"/>
      <c r="AG113" s="61"/>
      <c r="AH113" s="61"/>
      <c r="AI113" s="61"/>
      <c r="AJ113" s="61"/>
      <c r="AK113" s="61"/>
      <c r="AL113" s="61"/>
      <c r="AM113" s="61"/>
      <c r="AN113" s="61"/>
      <c r="AO113" s="61"/>
      <c r="AP113" s="61"/>
      <c r="AQ113" s="61"/>
      <c r="AR113" s="61"/>
      <c r="AS113" s="61"/>
      <c r="AT113" s="61"/>
      <c r="AU113" s="61"/>
      <c r="AV113" s="61"/>
      <c r="AW113" s="61"/>
      <c r="AX113" s="61"/>
      <c r="AY113" s="61"/>
      <c r="AZ113" s="61"/>
      <c r="BA113" s="61"/>
      <c r="BB113" s="61"/>
      <c r="BC113" s="61"/>
      <c r="BD113" s="61"/>
      <c r="BE113" s="61"/>
      <c r="BF113" s="61"/>
      <c r="BG113" s="61"/>
      <c r="BH113" s="61"/>
      <c r="BI113" s="61"/>
      <c r="BJ113" s="61"/>
      <c r="BK113" s="61"/>
      <c r="BL113" s="61"/>
      <c r="BM113" s="61"/>
      <c r="BN113" s="61"/>
      <c r="BO113" s="61"/>
      <c r="BP113" s="61"/>
      <c r="BQ113" s="61"/>
      <c r="BR113" s="61"/>
      <c r="BS113" s="61"/>
      <c r="BT113" s="61"/>
      <c r="BU113" s="61"/>
      <c r="BV113" s="61"/>
      <c r="BW113" s="61"/>
      <c r="BX113" s="61"/>
      <c r="BY113" s="61"/>
      <c r="BZ113" s="61"/>
      <c r="CA113" s="61"/>
      <c r="CB113" s="61"/>
      <c r="CC113" s="61"/>
      <c r="CD113" s="61"/>
      <c r="CE113" s="61"/>
      <c r="CF113" s="61"/>
      <c r="CG113" s="61"/>
    </row>
    <row r="114" spans="1:85" ht="12">
      <c r="A114" s="70"/>
      <c r="B114" s="84" t="s">
        <v>58</v>
      </c>
      <c r="C114" s="153">
        <v>67.400000000000006</v>
      </c>
      <c r="D114" s="153">
        <v>28.2</v>
      </c>
      <c r="E114" s="153">
        <v>4.4000000000000004</v>
      </c>
      <c r="F114" s="155">
        <v>2.1800000000000002</v>
      </c>
      <c r="G114" s="153">
        <v>56.5</v>
      </c>
      <c r="H114" s="153">
        <v>36.5</v>
      </c>
      <c r="I114" s="153">
        <v>7.1</v>
      </c>
      <c r="J114" s="153">
        <v>1.163</v>
      </c>
      <c r="K114" s="154">
        <v>49.7</v>
      </c>
      <c r="L114" s="153">
        <v>41.8</v>
      </c>
      <c r="M114" s="153">
        <v>8.4</v>
      </c>
      <c r="N114" s="155">
        <v>1.1359999999999999</v>
      </c>
      <c r="O114" s="153">
        <v>47.6</v>
      </c>
      <c r="P114" s="153">
        <v>45.5</v>
      </c>
      <c r="Q114" s="153">
        <v>7</v>
      </c>
      <c r="R114" s="153">
        <v>1.2529999999999999</v>
      </c>
      <c r="S114" s="154">
        <v>42.8</v>
      </c>
      <c r="T114" s="153">
        <v>48.2</v>
      </c>
      <c r="U114" s="153">
        <v>9</v>
      </c>
      <c r="V114" s="155">
        <v>1.7130000000000001</v>
      </c>
      <c r="W114" s="153">
        <v>37.200000000000003</v>
      </c>
      <c r="X114" s="153">
        <v>43.1</v>
      </c>
      <c r="Y114" s="153">
        <v>19.7</v>
      </c>
      <c r="Z114" s="153">
        <v>2.3370000000000002</v>
      </c>
      <c r="AA114" s="154">
        <v>28.4</v>
      </c>
      <c r="AB114" s="153">
        <v>37.200000000000003</v>
      </c>
      <c r="AC114" s="153">
        <v>34.5</v>
      </c>
      <c r="AD114" s="153">
        <v>2.6619999999999999</v>
      </c>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row>
    <row r="115" spans="1:85" ht="12">
      <c r="A115" s="70"/>
      <c r="B115" s="84" t="s">
        <v>59</v>
      </c>
      <c r="C115" s="153">
        <v>60.1</v>
      </c>
      <c r="D115" s="153">
        <v>37.200000000000003</v>
      </c>
      <c r="E115" s="153">
        <v>2.7</v>
      </c>
      <c r="F115" s="155">
        <v>12.723000000000001</v>
      </c>
      <c r="G115" s="153">
        <v>60.6</v>
      </c>
      <c r="H115" s="153">
        <v>36.4</v>
      </c>
      <c r="I115" s="153">
        <v>2.9</v>
      </c>
      <c r="J115" s="153">
        <v>11.773</v>
      </c>
      <c r="K115" s="154">
        <v>60.2</v>
      </c>
      <c r="L115" s="153">
        <v>36.4</v>
      </c>
      <c r="M115" s="153">
        <v>3.4</v>
      </c>
      <c r="N115" s="155">
        <v>12.242000000000001</v>
      </c>
      <c r="O115" s="153">
        <v>57.6</v>
      </c>
      <c r="P115" s="153">
        <v>37.799999999999997</v>
      </c>
      <c r="Q115" s="153">
        <v>4.5999999999999996</v>
      </c>
      <c r="R115" s="153">
        <v>13.336</v>
      </c>
      <c r="S115" s="154">
        <v>54.7</v>
      </c>
      <c r="T115" s="153">
        <v>39.6</v>
      </c>
      <c r="U115" s="153">
        <v>5.7</v>
      </c>
      <c r="V115" s="155">
        <v>15.099</v>
      </c>
      <c r="W115" s="153">
        <v>47.8</v>
      </c>
      <c r="X115" s="153">
        <v>43</v>
      </c>
      <c r="Y115" s="153">
        <v>9.1999999999999993</v>
      </c>
      <c r="Z115" s="153">
        <v>19.902000000000001</v>
      </c>
      <c r="AA115" s="154">
        <v>26.5</v>
      </c>
      <c r="AB115" s="153">
        <v>42.9</v>
      </c>
      <c r="AC115" s="153">
        <v>30.6</v>
      </c>
      <c r="AD115" s="153">
        <v>24.901</v>
      </c>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row>
    <row r="116" spans="1:85" ht="12">
      <c r="A116" s="70"/>
      <c r="B116" s="84" t="s">
        <v>60</v>
      </c>
      <c r="C116" s="153">
        <v>41.9</v>
      </c>
      <c r="D116" s="153">
        <v>55.4</v>
      </c>
      <c r="E116" s="153">
        <v>2.7</v>
      </c>
      <c r="F116" s="155">
        <v>10.815</v>
      </c>
      <c r="G116" s="153">
        <v>46.5</v>
      </c>
      <c r="H116" s="153">
        <v>50.3</v>
      </c>
      <c r="I116" s="153">
        <v>3.2</v>
      </c>
      <c r="J116" s="153">
        <v>9.6329999999999991</v>
      </c>
      <c r="K116" s="154">
        <v>48.6</v>
      </c>
      <c r="L116" s="153">
        <v>48</v>
      </c>
      <c r="M116" s="153">
        <v>3.4</v>
      </c>
      <c r="N116" s="155">
        <v>9.4809999999999999</v>
      </c>
      <c r="O116" s="153">
        <v>46.8</v>
      </c>
      <c r="P116" s="153">
        <v>48.2</v>
      </c>
      <c r="Q116" s="153">
        <v>4.9000000000000004</v>
      </c>
      <c r="R116" s="153">
        <v>8.0060000000000002</v>
      </c>
      <c r="S116" s="154">
        <v>35.6</v>
      </c>
      <c r="T116" s="153">
        <v>56.7</v>
      </c>
      <c r="U116" s="153">
        <v>7.7</v>
      </c>
      <c r="V116" s="155">
        <v>8.9589999999999996</v>
      </c>
      <c r="W116" s="153">
        <v>30.7</v>
      </c>
      <c r="X116" s="153">
        <v>60.5</v>
      </c>
      <c r="Y116" s="153">
        <v>8.8000000000000007</v>
      </c>
      <c r="Z116" s="153">
        <v>12.718999999999999</v>
      </c>
      <c r="AA116" s="154">
        <v>26.1</v>
      </c>
      <c r="AB116" s="153">
        <v>54.2</v>
      </c>
      <c r="AC116" s="153">
        <v>19.7</v>
      </c>
      <c r="AD116" s="153">
        <v>13.582000000000001</v>
      </c>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row>
    <row r="117" spans="1:85" ht="12">
      <c r="A117" s="70"/>
      <c r="B117" s="84" t="s">
        <v>61</v>
      </c>
      <c r="C117" s="153">
        <v>67.5</v>
      </c>
      <c r="D117" s="153">
        <v>25</v>
      </c>
      <c r="E117" s="153">
        <v>7.6</v>
      </c>
      <c r="F117" s="155">
        <v>0.621</v>
      </c>
      <c r="G117" s="153">
        <v>67.3</v>
      </c>
      <c r="H117" s="153">
        <v>20.8</v>
      </c>
      <c r="I117" s="153">
        <v>11.9</v>
      </c>
      <c r="J117" s="153">
        <v>0.747</v>
      </c>
      <c r="K117" s="154">
        <v>67.8</v>
      </c>
      <c r="L117" s="153">
        <v>19.899999999999999</v>
      </c>
      <c r="M117" s="153">
        <v>12.3</v>
      </c>
      <c r="N117" s="155">
        <v>0.63400000000000001</v>
      </c>
      <c r="O117" s="153">
        <v>61.8</v>
      </c>
      <c r="P117" s="153">
        <v>25.9</v>
      </c>
      <c r="Q117" s="153">
        <v>12.3</v>
      </c>
      <c r="R117" s="153">
        <v>0.75700000000000001</v>
      </c>
      <c r="S117" s="154">
        <v>60.1</v>
      </c>
      <c r="T117" s="153">
        <v>26.3</v>
      </c>
      <c r="U117" s="153">
        <v>13.6</v>
      </c>
      <c r="V117" s="155">
        <v>1.075</v>
      </c>
      <c r="W117" s="153">
        <v>45.4</v>
      </c>
      <c r="X117" s="153">
        <v>35</v>
      </c>
      <c r="Y117" s="153">
        <v>19.5</v>
      </c>
      <c r="Z117" s="153">
        <v>0.63100000000000001</v>
      </c>
      <c r="AA117" s="154">
        <v>47</v>
      </c>
      <c r="AB117" s="153">
        <v>34.1</v>
      </c>
      <c r="AC117" s="153">
        <v>18.899999999999999</v>
      </c>
      <c r="AD117" s="153">
        <v>0.73099999999999998</v>
      </c>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row>
    <row r="118" spans="1:85" ht="12">
      <c r="A118" s="70"/>
      <c r="B118" s="84" t="s">
        <v>62</v>
      </c>
      <c r="C118" s="153">
        <v>62.9</v>
      </c>
      <c r="D118" s="153">
        <v>35.4</v>
      </c>
      <c r="E118" s="153">
        <v>1.7</v>
      </c>
      <c r="F118" s="155">
        <v>5.6340000000000003</v>
      </c>
      <c r="G118" s="153">
        <v>59.4</v>
      </c>
      <c r="H118" s="153">
        <v>39.4</v>
      </c>
      <c r="I118" s="153">
        <v>1.3</v>
      </c>
      <c r="J118" s="153">
        <v>6.17</v>
      </c>
      <c r="K118" s="154">
        <v>64.099999999999994</v>
      </c>
      <c r="L118" s="153">
        <v>35</v>
      </c>
      <c r="M118" s="153">
        <v>0.9</v>
      </c>
      <c r="N118" s="155">
        <v>6.0279999999999996</v>
      </c>
      <c r="O118" s="153">
        <v>45.5</v>
      </c>
      <c r="P118" s="153">
        <v>51.9</v>
      </c>
      <c r="Q118" s="153">
        <v>2.5</v>
      </c>
      <c r="R118" s="153">
        <v>5.36</v>
      </c>
      <c r="S118" s="154">
        <v>49.2</v>
      </c>
      <c r="T118" s="153">
        <v>45.2</v>
      </c>
      <c r="U118" s="153">
        <v>5.6</v>
      </c>
      <c r="V118" s="155">
        <v>2.9249999999999998</v>
      </c>
      <c r="W118" s="153">
        <v>56.8</v>
      </c>
      <c r="X118" s="153">
        <v>34.9</v>
      </c>
      <c r="Y118" s="153">
        <v>8.3000000000000007</v>
      </c>
      <c r="Z118" s="153">
        <v>3.0339999999999998</v>
      </c>
      <c r="AA118" s="154">
        <v>41.7</v>
      </c>
      <c r="AB118" s="153">
        <v>36.4</v>
      </c>
      <c r="AC118" s="153">
        <v>21.9</v>
      </c>
      <c r="AD118" s="153">
        <v>4.2249999999999996</v>
      </c>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row>
    <row r="119" spans="1:85" s="10" customFormat="1" ht="12">
      <c r="A119" s="83"/>
      <c r="B119" s="14" t="s">
        <v>35</v>
      </c>
      <c r="C119" s="156">
        <v>52.6</v>
      </c>
      <c r="D119" s="156">
        <v>41.8</v>
      </c>
      <c r="E119" s="156">
        <v>5.6</v>
      </c>
      <c r="F119" s="158">
        <v>18.754999999999999</v>
      </c>
      <c r="G119" s="156">
        <v>56.4</v>
      </c>
      <c r="H119" s="156">
        <v>38.700000000000003</v>
      </c>
      <c r="I119" s="156">
        <v>4.9000000000000004</v>
      </c>
      <c r="J119" s="156">
        <v>17.995000000000001</v>
      </c>
      <c r="K119" s="157">
        <v>56.9</v>
      </c>
      <c r="L119" s="156">
        <v>39.1</v>
      </c>
      <c r="M119" s="156">
        <v>4</v>
      </c>
      <c r="N119" s="158">
        <v>17.617000000000001</v>
      </c>
      <c r="O119" s="156">
        <v>55.5</v>
      </c>
      <c r="P119" s="156">
        <v>39.299999999999997</v>
      </c>
      <c r="Q119" s="156">
        <v>5.2</v>
      </c>
      <c r="R119" s="156">
        <v>18.306999999999999</v>
      </c>
      <c r="S119" s="157">
        <v>47.9</v>
      </c>
      <c r="T119" s="156">
        <v>43.1</v>
      </c>
      <c r="U119" s="156">
        <v>9</v>
      </c>
      <c r="V119" s="158">
        <v>24.638999999999999</v>
      </c>
      <c r="W119" s="156">
        <v>36.4</v>
      </c>
      <c r="X119" s="156">
        <v>51.1</v>
      </c>
      <c r="Y119" s="156">
        <v>12.5</v>
      </c>
      <c r="Z119" s="156">
        <v>36.009</v>
      </c>
      <c r="AA119" s="157">
        <v>25.3</v>
      </c>
      <c r="AB119" s="156">
        <v>47.1</v>
      </c>
      <c r="AC119" s="156">
        <v>27.5</v>
      </c>
      <c r="AD119" s="156">
        <v>41.496000000000002</v>
      </c>
      <c r="AE119" s="61"/>
      <c r="AF119" s="61"/>
      <c r="AG119" s="61"/>
      <c r="AH119" s="61"/>
      <c r="AI119" s="61"/>
      <c r="AJ119" s="61"/>
      <c r="AK119" s="61"/>
      <c r="AL119" s="61"/>
      <c r="AM119" s="61"/>
      <c r="AN119" s="61"/>
      <c r="AO119" s="61"/>
      <c r="AP119" s="61"/>
      <c r="AQ119" s="61"/>
      <c r="AR119" s="61"/>
      <c r="AS119" s="61"/>
      <c r="AT119" s="61"/>
      <c r="AU119" s="61"/>
      <c r="AV119" s="61"/>
      <c r="AW119" s="61"/>
      <c r="AX119" s="61"/>
      <c r="AY119" s="61"/>
      <c r="AZ119" s="61"/>
      <c r="BA119" s="61"/>
      <c r="BB119" s="61"/>
      <c r="BC119" s="61"/>
      <c r="BD119" s="61"/>
      <c r="BE119" s="61"/>
      <c r="BF119" s="61"/>
      <c r="BG119" s="61"/>
      <c r="BH119" s="61"/>
      <c r="BI119" s="61"/>
      <c r="BJ119" s="61"/>
      <c r="BK119" s="61"/>
      <c r="BL119" s="61"/>
      <c r="BM119" s="61"/>
      <c r="BN119" s="61"/>
      <c r="BO119" s="61"/>
      <c r="BP119" s="61"/>
      <c r="BQ119" s="61"/>
      <c r="BR119" s="61"/>
      <c r="BS119" s="61"/>
      <c r="BT119" s="61"/>
      <c r="BU119" s="61"/>
      <c r="BV119" s="61"/>
      <c r="BW119" s="61"/>
      <c r="BX119" s="61"/>
      <c r="BY119" s="61"/>
      <c r="BZ119" s="61"/>
      <c r="CA119" s="61"/>
      <c r="CB119" s="61"/>
      <c r="CC119" s="61"/>
      <c r="CD119" s="61"/>
      <c r="CE119" s="61"/>
      <c r="CF119" s="61"/>
      <c r="CG119" s="61"/>
    </row>
    <row r="120" spans="1:85" ht="12">
      <c r="A120" s="70"/>
      <c r="B120" s="84" t="s">
        <v>63</v>
      </c>
      <c r="C120" s="153">
        <v>39.799999999999997</v>
      </c>
      <c r="D120" s="153">
        <v>49.1</v>
      </c>
      <c r="E120" s="153">
        <v>11.2</v>
      </c>
      <c r="F120" s="155">
        <v>3.6669999999999998</v>
      </c>
      <c r="G120" s="153">
        <v>48.6</v>
      </c>
      <c r="H120" s="153">
        <v>39.6</v>
      </c>
      <c r="I120" s="153">
        <v>11.8</v>
      </c>
      <c r="J120" s="153">
        <v>2.9870000000000001</v>
      </c>
      <c r="K120" s="154">
        <v>53.8</v>
      </c>
      <c r="L120" s="153">
        <v>36.9</v>
      </c>
      <c r="M120" s="153">
        <v>9.3000000000000007</v>
      </c>
      <c r="N120" s="155">
        <v>2.6240000000000001</v>
      </c>
      <c r="O120" s="153">
        <v>53</v>
      </c>
      <c r="P120" s="153">
        <v>34.799999999999997</v>
      </c>
      <c r="Q120" s="153">
        <v>12.1</v>
      </c>
      <c r="R120" s="153">
        <v>2.72</v>
      </c>
      <c r="S120" s="154">
        <v>37.6</v>
      </c>
      <c r="T120" s="153">
        <v>47.8</v>
      </c>
      <c r="U120" s="153">
        <v>14.6</v>
      </c>
      <c r="V120" s="155">
        <v>7.8250000000000002</v>
      </c>
      <c r="W120" s="153">
        <v>26.8</v>
      </c>
      <c r="X120" s="153">
        <v>53.6</v>
      </c>
      <c r="Y120" s="153">
        <v>19.5</v>
      </c>
      <c r="Z120" s="153">
        <v>10.395</v>
      </c>
      <c r="AA120" s="154">
        <v>16.8</v>
      </c>
      <c r="AB120" s="153">
        <v>46.5</v>
      </c>
      <c r="AC120" s="153">
        <v>36.700000000000003</v>
      </c>
      <c r="AD120" s="153">
        <v>13.683999999999999</v>
      </c>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row>
    <row r="121" spans="1:85" ht="12">
      <c r="A121" s="70"/>
      <c r="B121" s="84" t="s">
        <v>117</v>
      </c>
      <c r="C121" s="153">
        <v>65.599999999999994</v>
      </c>
      <c r="D121" s="153">
        <v>33.6</v>
      </c>
      <c r="E121" s="153">
        <v>0.8</v>
      </c>
      <c r="F121" s="155">
        <v>0.13100000000000001</v>
      </c>
      <c r="G121" s="153">
        <v>67.5</v>
      </c>
      <c r="H121" s="153">
        <v>30.2</v>
      </c>
      <c r="I121" s="153">
        <v>2.4</v>
      </c>
      <c r="J121" s="153">
        <v>0.126</v>
      </c>
      <c r="K121" s="154">
        <v>70</v>
      </c>
      <c r="L121" s="153">
        <v>30</v>
      </c>
      <c r="M121" s="153">
        <v>0</v>
      </c>
      <c r="N121" s="155">
        <v>0.13</v>
      </c>
      <c r="O121" s="153">
        <v>54.4</v>
      </c>
      <c r="P121" s="153">
        <v>40.4</v>
      </c>
      <c r="Q121" s="153">
        <v>5.3</v>
      </c>
      <c r="R121" s="153">
        <v>0.114</v>
      </c>
      <c r="S121" s="154">
        <v>62.1</v>
      </c>
      <c r="T121" s="153">
        <v>35</v>
      </c>
      <c r="U121" s="153">
        <v>2.9</v>
      </c>
      <c r="V121" s="155">
        <v>0.10299999999999999</v>
      </c>
      <c r="W121" s="153">
        <v>63.2</v>
      </c>
      <c r="X121" s="153">
        <v>31.2</v>
      </c>
      <c r="Y121" s="153">
        <v>5.6</v>
      </c>
      <c r="Z121" s="153">
        <v>0.11899999999999999</v>
      </c>
      <c r="AA121" s="154">
        <v>43.8</v>
      </c>
      <c r="AB121" s="153">
        <v>35.299999999999997</v>
      </c>
      <c r="AC121" s="153">
        <v>20.9</v>
      </c>
      <c r="AD121" s="153">
        <v>0.123</v>
      </c>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row>
    <row r="122" spans="1:85" ht="12">
      <c r="A122" s="70"/>
      <c r="B122" s="84" t="s">
        <v>64</v>
      </c>
      <c r="C122" s="153">
        <v>63.6</v>
      </c>
      <c r="D122" s="153">
        <v>32.6</v>
      </c>
      <c r="E122" s="153">
        <v>3.8</v>
      </c>
      <c r="F122" s="155">
        <v>8.0760000000000005</v>
      </c>
      <c r="G122" s="153">
        <v>63.3</v>
      </c>
      <c r="H122" s="153">
        <v>33.5</v>
      </c>
      <c r="I122" s="153">
        <v>3.2</v>
      </c>
      <c r="J122" s="153">
        <v>8.4450000000000003</v>
      </c>
      <c r="K122" s="154">
        <v>63</v>
      </c>
      <c r="L122" s="153">
        <v>34.299999999999997</v>
      </c>
      <c r="M122" s="153">
        <v>2.8</v>
      </c>
      <c r="N122" s="155">
        <v>8.4090000000000007</v>
      </c>
      <c r="O122" s="153">
        <v>62.1</v>
      </c>
      <c r="P122" s="153">
        <v>34.799999999999997</v>
      </c>
      <c r="Q122" s="153">
        <v>3.1</v>
      </c>
      <c r="R122" s="153">
        <v>8.8480000000000008</v>
      </c>
      <c r="S122" s="154">
        <v>57.2</v>
      </c>
      <c r="T122" s="153">
        <v>37.5</v>
      </c>
      <c r="U122" s="153">
        <v>5.3</v>
      </c>
      <c r="V122" s="155">
        <v>10.372999999999999</v>
      </c>
      <c r="W122" s="153">
        <v>43.8</v>
      </c>
      <c r="X122" s="153">
        <v>47.5</v>
      </c>
      <c r="Y122" s="153">
        <v>8.6999999999999993</v>
      </c>
      <c r="Z122" s="153">
        <v>17.03</v>
      </c>
      <c r="AA122" s="154">
        <v>34.6</v>
      </c>
      <c r="AB122" s="153">
        <v>46.9</v>
      </c>
      <c r="AC122" s="153">
        <v>18.5</v>
      </c>
      <c r="AD122" s="153">
        <v>19.23</v>
      </c>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row>
    <row r="123" spans="1:85" ht="12">
      <c r="A123" s="70"/>
      <c r="B123" s="84" t="s">
        <v>65</v>
      </c>
      <c r="C123" s="153">
        <v>39</v>
      </c>
      <c r="D123" s="153">
        <v>55.7</v>
      </c>
      <c r="E123" s="153">
        <v>5.4</v>
      </c>
      <c r="F123" s="155">
        <v>2.9830000000000001</v>
      </c>
      <c r="G123" s="153">
        <v>46.2</v>
      </c>
      <c r="H123" s="153">
        <v>49.4</v>
      </c>
      <c r="I123" s="153">
        <v>4.4000000000000004</v>
      </c>
      <c r="J123" s="153">
        <v>3.4830000000000001</v>
      </c>
      <c r="K123" s="154">
        <v>46.9</v>
      </c>
      <c r="L123" s="153">
        <v>49.6</v>
      </c>
      <c r="M123" s="153">
        <v>3.5</v>
      </c>
      <c r="N123" s="155">
        <v>3.7639999999999998</v>
      </c>
      <c r="O123" s="153">
        <v>43.8</v>
      </c>
      <c r="P123" s="153">
        <v>53.1</v>
      </c>
      <c r="Q123" s="153">
        <v>3.1</v>
      </c>
      <c r="R123" s="153">
        <v>3.6659999999999999</v>
      </c>
      <c r="S123" s="154">
        <v>45.4</v>
      </c>
      <c r="T123" s="153">
        <v>47.8</v>
      </c>
      <c r="U123" s="153">
        <v>6.8</v>
      </c>
      <c r="V123" s="155">
        <v>2.5070000000000001</v>
      </c>
      <c r="W123" s="153">
        <v>34.9</v>
      </c>
      <c r="X123" s="153">
        <v>57.3</v>
      </c>
      <c r="Y123" s="153">
        <v>7.7</v>
      </c>
      <c r="Z123" s="153">
        <v>1.014</v>
      </c>
      <c r="AA123" s="154">
        <v>29.4</v>
      </c>
      <c r="AB123" s="153">
        <v>35.9</v>
      </c>
      <c r="AC123" s="153">
        <v>34.700000000000003</v>
      </c>
      <c r="AD123" s="153">
        <v>0.113</v>
      </c>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row>
    <row r="124" spans="1:85" ht="12">
      <c r="A124" s="70"/>
      <c r="B124" s="84" t="s">
        <v>66</v>
      </c>
      <c r="C124" s="153">
        <v>55.3</v>
      </c>
      <c r="D124" s="153">
        <v>41.2</v>
      </c>
      <c r="E124" s="153">
        <v>3.5</v>
      </c>
      <c r="F124" s="155">
        <v>2.5920000000000001</v>
      </c>
      <c r="G124" s="153">
        <v>59.6</v>
      </c>
      <c r="H124" s="153">
        <v>38.5</v>
      </c>
      <c r="I124" s="153">
        <v>2</v>
      </c>
      <c r="J124" s="153">
        <v>2.109</v>
      </c>
      <c r="K124" s="154">
        <v>61.2</v>
      </c>
      <c r="L124" s="153">
        <v>36.799999999999997</v>
      </c>
      <c r="M124" s="153">
        <v>2</v>
      </c>
      <c r="N124" s="155">
        <v>1.694</v>
      </c>
      <c r="O124" s="153">
        <v>57</v>
      </c>
      <c r="P124" s="153">
        <v>40.5</v>
      </c>
      <c r="Q124" s="153">
        <v>2.5</v>
      </c>
      <c r="R124" s="153">
        <v>1.548</v>
      </c>
      <c r="S124" s="154">
        <v>50.7</v>
      </c>
      <c r="T124" s="153">
        <v>41.2</v>
      </c>
      <c r="U124" s="153">
        <v>8.1</v>
      </c>
      <c r="V124" s="155">
        <v>1.2789999999999999</v>
      </c>
      <c r="W124" s="153">
        <v>34.299999999999997</v>
      </c>
      <c r="X124" s="153">
        <v>49.8</v>
      </c>
      <c r="Y124" s="153">
        <v>15.9</v>
      </c>
      <c r="Z124" s="153">
        <v>1.6950000000000001</v>
      </c>
      <c r="AA124" s="154">
        <v>17.100000000000001</v>
      </c>
      <c r="AB124" s="153">
        <v>43</v>
      </c>
      <c r="AC124" s="153">
        <v>39.9</v>
      </c>
      <c r="AD124" s="153">
        <v>1.9790000000000001</v>
      </c>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row>
    <row r="125" spans="1:85" ht="12">
      <c r="A125" s="70"/>
      <c r="B125" s="84" t="s">
        <v>67</v>
      </c>
      <c r="C125" s="153" t="s">
        <v>180</v>
      </c>
      <c r="D125" s="153" t="s">
        <v>180</v>
      </c>
      <c r="E125" s="153" t="s">
        <v>180</v>
      </c>
      <c r="F125" s="155" t="s">
        <v>180</v>
      </c>
      <c r="G125" s="153" t="s">
        <v>180</v>
      </c>
      <c r="H125" s="153" t="s">
        <v>180</v>
      </c>
      <c r="I125" s="153" t="s">
        <v>180</v>
      </c>
      <c r="J125" s="153" t="s">
        <v>180</v>
      </c>
      <c r="K125" s="154" t="s">
        <v>180</v>
      </c>
      <c r="L125" s="153" t="s">
        <v>180</v>
      </c>
      <c r="M125" s="153" t="s">
        <v>180</v>
      </c>
      <c r="N125" s="155" t="s">
        <v>180</v>
      </c>
      <c r="O125" s="153" t="s">
        <v>180</v>
      </c>
      <c r="P125" s="153" t="s">
        <v>180</v>
      </c>
      <c r="Q125" s="153" t="s">
        <v>180</v>
      </c>
      <c r="R125" s="153" t="s">
        <v>180</v>
      </c>
      <c r="S125" s="154" t="s">
        <v>180</v>
      </c>
      <c r="T125" s="153" t="s">
        <v>180</v>
      </c>
      <c r="U125" s="153" t="s">
        <v>180</v>
      </c>
      <c r="V125" s="155" t="s">
        <v>180</v>
      </c>
      <c r="W125" s="153" t="s">
        <v>180</v>
      </c>
      <c r="X125" s="153" t="s">
        <v>180</v>
      </c>
      <c r="Y125" s="153" t="s">
        <v>180</v>
      </c>
      <c r="Z125" s="153" t="s">
        <v>180</v>
      </c>
      <c r="AA125" s="154" t="s">
        <v>180</v>
      </c>
      <c r="AB125" s="153" t="s">
        <v>180</v>
      </c>
      <c r="AC125" s="153" t="s">
        <v>180</v>
      </c>
      <c r="AD125" s="153" t="s">
        <v>180</v>
      </c>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row>
    <row r="126" spans="1:85" ht="12">
      <c r="A126" s="70"/>
      <c r="B126" s="84" t="s">
        <v>68</v>
      </c>
      <c r="C126" s="153">
        <v>44.6</v>
      </c>
      <c r="D126" s="153">
        <v>49.2</v>
      </c>
      <c r="E126" s="153">
        <v>6.3</v>
      </c>
      <c r="F126" s="155">
        <v>1.306</v>
      </c>
      <c r="G126" s="153">
        <v>47.8</v>
      </c>
      <c r="H126" s="153">
        <v>45.6</v>
      </c>
      <c r="I126" s="153">
        <v>6.6</v>
      </c>
      <c r="J126" s="153">
        <v>0.84499999999999997</v>
      </c>
      <c r="K126" s="154">
        <v>42.6</v>
      </c>
      <c r="L126" s="153">
        <v>50.4</v>
      </c>
      <c r="M126" s="153">
        <v>7</v>
      </c>
      <c r="N126" s="155">
        <v>0.996</v>
      </c>
      <c r="O126" s="153">
        <v>47.3</v>
      </c>
      <c r="P126" s="153">
        <v>38.799999999999997</v>
      </c>
      <c r="Q126" s="153">
        <v>13.9</v>
      </c>
      <c r="R126" s="153">
        <v>1.411</v>
      </c>
      <c r="S126" s="154">
        <v>42</v>
      </c>
      <c r="T126" s="153">
        <v>48</v>
      </c>
      <c r="U126" s="153">
        <v>10</v>
      </c>
      <c r="V126" s="155">
        <v>2.552</v>
      </c>
      <c r="W126" s="153">
        <v>31.9</v>
      </c>
      <c r="X126" s="153">
        <v>56.8</v>
      </c>
      <c r="Y126" s="153">
        <v>11.3</v>
      </c>
      <c r="Z126" s="153">
        <v>5.7560000000000002</v>
      </c>
      <c r="AA126" s="154">
        <v>17.8</v>
      </c>
      <c r="AB126" s="153">
        <v>50.9</v>
      </c>
      <c r="AC126" s="153">
        <v>31.2</v>
      </c>
      <c r="AD126" s="153">
        <v>6.367</v>
      </c>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row>
    <row r="127" spans="1:85" s="10" customFormat="1" ht="12">
      <c r="A127" s="83"/>
      <c r="B127" s="61" t="s">
        <v>36</v>
      </c>
      <c r="C127" s="156">
        <v>59.5</v>
      </c>
      <c r="D127" s="156">
        <v>38.4</v>
      </c>
      <c r="E127" s="156">
        <v>2.2000000000000002</v>
      </c>
      <c r="F127" s="158">
        <v>18.213999999999999</v>
      </c>
      <c r="G127" s="156">
        <v>56.2</v>
      </c>
      <c r="H127" s="156">
        <v>40.299999999999997</v>
      </c>
      <c r="I127" s="156">
        <v>3.5</v>
      </c>
      <c r="J127" s="156">
        <v>15.557</v>
      </c>
      <c r="K127" s="157">
        <v>59.7</v>
      </c>
      <c r="L127" s="156">
        <v>37.1</v>
      </c>
      <c r="M127" s="156">
        <v>3.2</v>
      </c>
      <c r="N127" s="158">
        <v>11.202</v>
      </c>
      <c r="O127" s="156">
        <v>54.9</v>
      </c>
      <c r="P127" s="156">
        <v>41.2</v>
      </c>
      <c r="Q127" s="156">
        <v>3.9</v>
      </c>
      <c r="R127" s="156">
        <v>11.246</v>
      </c>
      <c r="S127" s="157">
        <v>46.8</v>
      </c>
      <c r="T127" s="156">
        <v>44.3</v>
      </c>
      <c r="U127" s="156">
        <v>8.9</v>
      </c>
      <c r="V127" s="158">
        <v>13.786</v>
      </c>
      <c r="W127" s="156">
        <v>36</v>
      </c>
      <c r="X127" s="156">
        <v>50.1</v>
      </c>
      <c r="Y127" s="156">
        <v>13.9</v>
      </c>
      <c r="Z127" s="156">
        <v>17.693000000000001</v>
      </c>
      <c r="AA127" s="157">
        <v>24</v>
      </c>
      <c r="AB127" s="156">
        <v>43.9</v>
      </c>
      <c r="AC127" s="156">
        <v>32.1</v>
      </c>
      <c r="AD127" s="156">
        <v>19.986000000000001</v>
      </c>
      <c r="AE127" s="61"/>
      <c r="AF127" s="61"/>
      <c r="AG127" s="61"/>
      <c r="AH127" s="61"/>
      <c r="AI127" s="61"/>
      <c r="AJ127" s="61"/>
      <c r="AK127" s="61"/>
      <c r="AL127" s="61"/>
      <c r="AM127" s="61"/>
      <c r="AN127" s="61"/>
      <c r="AO127" s="61"/>
      <c r="AP127" s="61"/>
      <c r="AQ127" s="61"/>
      <c r="AR127" s="61"/>
      <c r="AS127" s="61"/>
      <c r="AT127" s="61"/>
      <c r="AU127" s="61"/>
      <c r="AV127" s="61"/>
      <c r="AW127" s="61"/>
      <c r="AX127" s="61"/>
      <c r="AY127" s="61"/>
      <c r="AZ127" s="61"/>
      <c r="BA127" s="61"/>
      <c r="BB127" s="61"/>
      <c r="BC127" s="61"/>
      <c r="BD127" s="61"/>
      <c r="BE127" s="61"/>
      <c r="BF127" s="61"/>
      <c r="BG127" s="61"/>
      <c r="BH127" s="61"/>
      <c r="BI127" s="61"/>
      <c r="BJ127" s="61"/>
      <c r="BK127" s="61"/>
      <c r="BL127" s="61"/>
      <c r="BM127" s="61"/>
      <c r="BN127" s="61"/>
      <c r="BO127" s="61"/>
      <c r="BP127" s="61"/>
      <c r="BQ127" s="61"/>
      <c r="BR127" s="61"/>
      <c r="BS127" s="61"/>
      <c r="BT127" s="61"/>
      <c r="BU127" s="61"/>
      <c r="BV127" s="61"/>
      <c r="BW127" s="61"/>
      <c r="BX127" s="61"/>
      <c r="BY127" s="61"/>
      <c r="BZ127" s="61"/>
      <c r="CA127" s="61"/>
      <c r="CB127" s="61"/>
      <c r="CC127" s="61"/>
      <c r="CD127" s="61"/>
      <c r="CE127" s="61"/>
      <c r="CF127" s="61"/>
      <c r="CG127" s="61"/>
    </row>
    <row r="128" spans="1:85" ht="12">
      <c r="A128" s="70"/>
      <c r="B128" s="84" t="s">
        <v>69</v>
      </c>
      <c r="C128" s="153">
        <v>48.3</v>
      </c>
      <c r="D128" s="153">
        <v>47.3</v>
      </c>
      <c r="E128" s="153">
        <v>4.4000000000000004</v>
      </c>
      <c r="F128" s="155">
        <v>1.266</v>
      </c>
      <c r="G128" s="153">
        <v>48</v>
      </c>
      <c r="H128" s="153">
        <v>45</v>
      </c>
      <c r="I128" s="153">
        <v>6.9</v>
      </c>
      <c r="J128" s="153">
        <v>1.1970000000000001</v>
      </c>
      <c r="K128" s="154">
        <v>50.5</v>
      </c>
      <c r="L128" s="153">
        <v>43.3</v>
      </c>
      <c r="M128" s="153">
        <v>6.2</v>
      </c>
      <c r="N128" s="155">
        <v>1.35</v>
      </c>
      <c r="O128" s="153">
        <v>49.8</v>
      </c>
      <c r="P128" s="153">
        <v>43.6</v>
      </c>
      <c r="Q128" s="153">
        <v>6.6</v>
      </c>
      <c r="R128" s="153">
        <v>1.234</v>
      </c>
      <c r="S128" s="154">
        <v>37.1</v>
      </c>
      <c r="T128" s="153">
        <v>47.6</v>
      </c>
      <c r="U128" s="153">
        <v>15.3</v>
      </c>
      <c r="V128" s="155">
        <v>3.1619999999999999</v>
      </c>
      <c r="W128" s="153">
        <v>32.700000000000003</v>
      </c>
      <c r="X128" s="153">
        <v>52.6</v>
      </c>
      <c r="Y128" s="153">
        <v>14.7</v>
      </c>
      <c r="Z128" s="153">
        <v>4.9080000000000004</v>
      </c>
      <c r="AA128" s="154">
        <v>17.100000000000001</v>
      </c>
      <c r="AB128" s="153">
        <v>45.5</v>
      </c>
      <c r="AC128" s="153">
        <v>37.4</v>
      </c>
      <c r="AD128" s="153">
        <v>6.1520000000000001</v>
      </c>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row>
    <row r="129" spans="1:85" ht="12">
      <c r="A129" s="70"/>
      <c r="B129" s="84" t="s">
        <v>70</v>
      </c>
      <c r="C129" s="153">
        <v>60.3</v>
      </c>
      <c r="D129" s="153">
        <v>37.799999999999997</v>
      </c>
      <c r="E129" s="153">
        <v>2</v>
      </c>
      <c r="F129" s="155">
        <v>16.911000000000001</v>
      </c>
      <c r="G129" s="153">
        <v>56.9</v>
      </c>
      <c r="H129" s="153">
        <v>39.9</v>
      </c>
      <c r="I129" s="153">
        <v>3.2</v>
      </c>
      <c r="J129" s="153">
        <v>14.351000000000001</v>
      </c>
      <c r="K129" s="154">
        <v>61</v>
      </c>
      <c r="L129" s="153">
        <v>36.299999999999997</v>
      </c>
      <c r="M129" s="153">
        <v>2.7</v>
      </c>
      <c r="N129" s="155">
        <v>9.84</v>
      </c>
      <c r="O129" s="153">
        <v>55.5</v>
      </c>
      <c r="P129" s="153">
        <v>40.9</v>
      </c>
      <c r="Q129" s="153">
        <v>3.5</v>
      </c>
      <c r="R129" s="153">
        <v>9.9960000000000004</v>
      </c>
      <c r="S129" s="154">
        <v>49.6</v>
      </c>
      <c r="T129" s="153">
        <v>43.3</v>
      </c>
      <c r="U129" s="153">
        <v>7.1</v>
      </c>
      <c r="V129" s="155">
        <v>10.603999999999999</v>
      </c>
      <c r="W129" s="153">
        <v>37.200000000000003</v>
      </c>
      <c r="X129" s="153">
        <v>49.2</v>
      </c>
      <c r="Y129" s="153">
        <v>13.6</v>
      </c>
      <c r="Z129" s="153">
        <v>12.760999999999999</v>
      </c>
      <c r="AA129" s="154">
        <v>26.9</v>
      </c>
      <c r="AB129" s="153">
        <v>43.2</v>
      </c>
      <c r="AC129" s="153">
        <v>29.8</v>
      </c>
      <c r="AD129" s="153">
        <v>13.795999999999999</v>
      </c>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row>
    <row r="130" spans="1:85" ht="12">
      <c r="A130" s="70"/>
      <c r="B130" s="84" t="s">
        <v>71</v>
      </c>
      <c r="C130" s="153">
        <v>86.5</v>
      </c>
      <c r="D130" s="153">
        <v>2.7</v>
      </c>
      <c r="E130" s="153">
        <v>10.8</v>
      </c>
      <c r="F130" s="155">
        <v>3.6999999999999998E-2</v>
      </c>
      <c r="G130" s="153">
        <v>66.7</v>
      </c>
      <c r="H130" s="153">
        <v>33.299999999999997</v>
      </c>
      <c r="I130" s="153">
        <v>0</v>
      </c>
      <c r="J130" s="153">
        <v>8.9999999999999993E-3</v>
      </c>
      <c r="K130" s="154">
        <v>91.7</v>
      </c>
      <c r="L130" s="153">
        <v>8.3000000000000007</v>
      </c>
      <c r="M130" s="153">
        <v>0</v>
      </c>
      <c r="N130" s="155">
        <v>1.2E-2</v>
      </c>
      <c r="O130" s="153">
        <v>68.8</v>
      </c>
      <c r="P130" s="153">
        <v>31.3</v>
      </c>
      <c r="Q130" s="153">
        <v>0</v>
      </c>
      <c r="R130" s="153">
        <v>1.6E-2</v>
      </c>
      <c r="S130" s="154">
        <v>80</v>
      </c>
      <c r="T130" s="153">
        <v>20.3</v>
      </c>
      <c r="U130" s="153">
        <v>0</v>
      </c>
      <c r="V130" s="155">
        <v>0.02</v>
      </c>
      <c r="W130" s="153">
        <v>77.2</v>
      </c>
      <c r="X130" s="153">
        <v>27.4</v>
      </c>
      <c r="Y130" s="153">
        <v>-4.5999999999999996</v>
      </c>
      <c r="Z130" s="153">
        <v>2.4E-2</v>
      </c>
      <c r="AA130" s="154">
        <v>90.5</v>
      </c>
      <c r="AB130" s="153">
        <v>14.7</v>
      </c>
      <c r="AC130" s="153">
        <v>-5.2</v>
      </c>
      <c r="AD130" s="153">
        <v>3.7999999999999999E-2</v>
      </c>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row>
    <row r="131" spans="1:85" s="10" customFormat="1" ht="12">
      <c r="A131" s="83"/>
      <c r="B131" s="14" t="s">
        <v>37</v>
      </c>
      <c r="C131" s="156">
        <v>51.3</v>
      </c>
      <c r="D131" s="156">
        <v>44.5</v>
      </c>
      <c r="E131" s="156">
        <v>4.2</v>
      </c>
      <c r="F131" s="158">
        <v>13.147</v>
      </c>
      <c r="G131" s="156">
        <v>51.8</v>
      </c>
      <c r="H131" s="156">
        <v>43.6</v>
      </c>
      <c r="I131" s="156">
        <v>4.5999999999999996</v>
      </c>
      <c r="J131" s="156">
        <v>16.556000000000001</v>
      </c>
      <c r="K131" s="157">
        <v>52.7</v>
      </c>
      <c r="L131" s="156">
        <v>42.4</v>
      </c>
      <c r="M131" s="156">
        <v>4.9000000000000004</v>
      </c>
      <c r="N131" s="158">
        <v>16.221</v>
      </c>
      <c r="O131" s="156">
        <v>49.7</v>
      </c>
      <c r="P131" s="156">
        <v>44.1</v>
      </c>
      <c r="Q131" s="156">
        <v>6.2</v>
      </c>
      <c r="R131" s="156">
        <v>14.175000000000001</v>
      </c>
      <c r="S131" s="157">
        <v>45.8</v>
      </c>
      <c r="T131" s="156">
        <v>46.8</v>
      </c>
      <c r="U131" s="156">
        <v>7.4</v>
      </c>
      <c r="V131" s="158">
        <v>11.445</v>
      </c>
      <c r="W131" s="156">
        <v>40.299999999999997</v>
      </c>
      <c r="X131" s="156">
        <v>47.8</v>
      </c>
      <c r="Y131" s="156">
        <v>11.9</v>
      </c>
      <c r="Z131" s="156">
        <v>12.685</v>
      </c>
      <c r="AA131" s="157">
        <v>27.3</v>
      </c>
      <c r="AB131" s="156">
        <v>39.299999999999997</v>
      </c>
      <c r="AC131" s="156">
        <v>33.4</v>
      </c>
      <c r="AD131" s="156">
        <v>14.36</v>
      </c>
      <c r="AE131" s="61"/>
      <c r="AF131" s="61"/>
      <c r="AG131" s="61"/>
      <c r="AH131" s="61"/>
      <c r="AI131" s="61"/>
      <c r="AJ131" s="61"/>
      <c r="AK131" s="61"/>
      <c r="AL131" s="61"/>
      <c r="AM131" s="61"/>
      <c r="AN131" s="61"/>
      <c r="AO131" s="61"/>
      <c r="AP131" s="61"/>
      <c r="AQ131" s="61"/>
      <c r="AR131" s="61"/>
      <c r="AS131" s="61"/>
      <c r="AT131" s="61"/>
      <c r="AU131" s="61"/>
      <c r="AV131" s="61"/>
      <c r="AW131" s="61"/>
      <c r="AX131" s="61"/>
      <c r="AY131" s="61"/>
      <c r="AZ131" s="61"/>
      <c r="BA131" s="61"/>
      <c r="BB131" s="61"/>
      <c r="BC131" s="61"/>
      <c r="BD131" s="61"/>
      <c r="BE131" s="61"/>
      <c r="BF131" s="61"/>
      <c r="BG131" s="61"/>
      <c r="BH131" s="61"/>
      <c r="BI131" s="61"/>
      <c r="BJ131" s="61"/>
      <c r="BK131" s="61"/>
      <c r="BL131" s="61"/>
      <c r="BM131" s="61"/>
      <c r="BN131" s="61"/>
      <c r="BO131" s="61"/>
      <c r="BP131" s="61"/>
      <c r="BQ131" s="61"/>
      <c r="BR131" s="61"/>
      <c r="BS131" s="61"/>
      <c r="BT131" s="61"/>
      <c r="BU131" s="61"/>
      <c r="BV131" s="61"/>
      <c r="BW131" s="61"/>
      <c r="BX131" s="61"/>
      <c r="BY131" s="61"/>
      <c r="BZ131" s="61"/>
      <c r="CA131" s="61"/>
      <c r="CB131" s="61"/>
      <c r="CC131" s="61"/>
      <c r="CD131" s="61"/>
      <c r="CE131" s="61"/>
      <c r="CF131" s="61"/>
      <c r="CG131" s="61"/>
    </row>
    <row r="132" spans="1:85" ht="12">
      <c r="A132" s="70"/>
      <c r="B132" s="84" t="s">
        <v>72</v>
      </c>
      <c r="C132" s="153">
        <v>61.3</v>
      </c>
      <c r="D132" s="153">
        <v>34</v>
      </c>
      <c r="E132" s="153">
        <v>4.7</v>
      </c>
      <c r="F132" s="155">
        <v>2.8149999999999999</v>
      </c>
      <c r="G132" s="153">
        <v>58.6</v>
      </c>
      <c r="H132" s="153">
        <v>33.9</v>
      </c>
      <c r="I132" s="153">
        <v>7.5</v>
      </c>
      <c r="J132" s="153">
        <v>4.2380000000000004</v>
      </c>
      <c r="K132" s="154">
        <v>58.8</v>
      </c>
      <c r="L132" s="153">
        <v>34.5</v>
      </c>
      <c r="M132" s="153">
        <v>6.7</v>
      </c>
      <c r="N132" s="155">
        <v>3.9180000000000001</v>
      </c>
      <c r="O132" s="153">
        <v>59</v>
      </c>
      <c r="P132" s="153">
        <v>33.1</v>
      </c>
      <c r="Q132" s="153">
        <v>7.9</v>
      </c>
      <c r="R132" s="153">
        <v>3.6880000000000002</v>
      </c>
      <c r="S132" s="154">
        <v>54.3</v>
      </c>
      <c r="T132" s="153">
        <v>36</v>
      </c>
      <c r="U132" s="153">
        <v>9.6999999999999993</v>
      </c>
      <c r="V132" s="155">
        <v>3.1240000000000001</v>
      </c>
      <c r="W132" s="153">
        <v>49.1</v>
      </c>
      <c r="X132" s="153">
        <v>41.3</v>
      </c>
      <c r="Y132" s="153">
        <v>9.6</v>
      </c>
      <c r="Z132" s="153">
        <v>4.4470000000000001</v>
      </c>
      <c r="AA132" s="154">
        <v>40.1</v>
      </c>
      <c r="AB132" s="153">
        <v>33.6</v>
      </c>
      <c r="AC132" s="153">
        <v>26.3</v>
      </c>
      <c r="AD132" s="153">
        <v>5.8230000000000004</v>
      </c>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row>
    <row r="133" spans="1:85" ht="12">
      <c r="A133" s="70"/>
      <c r="B133" s="84" t="s">
        <v>73</v>
      </c>
      <c r="C133" s="153">
        <v>56</v>
      </c>
      <c r="D133" s="153">
        <v>38</v>
      </c>
      <c r="E133" s="153">
        <v>6</v>
      </c>
      <c r="F133" s="155">
        <v>3.6869999999999998</v>
      </c>
      <c r="G133" s="153">
        <v>56.7</v>
      </c>
      <c r="H133" s="153">
        <v>39.4</v>
      </c>
      <c r="I133" s="153">
        <v>3.8</v>
      </c>
      <c r="J133" s="153">
        <v>4.3259999999999996</v>
      </c>
      <c r="K133" s="154">
        <v>55.7</v>
      </c>
      <c r="L133" s="153">
        <v>38.6</v>
      </c>
      <c r="M133" s="153">
        <v>5.7</v>
      </c>
      <c r="N133" s="155">
        <v>3.9449999999999998</v>
      </c>
      <c r="O133" s="153">
        <v>54.4</v>
      </c>
      <c r="P133" s="153">
        <v>38.6</v>
      </c>
      <c r="Q133" s="153">
        <v>7</v>
      </c>
      <c r="R133" s="153">
        <v>3.8860000000000001</v>
      </c>
      <c r="S133" s="154">
        <v>46.3</v>
      </c>
      <c r="T133" s="153">
        <v>45.5</v>
      </c>
      <c r="U133" s="153">
        <v>8.1999999999999993</v>
      </c>
      <c r="V133" s="155">
        <v>4.6130000000000004</v>
      </c>
      <c r="W133" s="153">
        <v>34.200000000000003</v>
      </c>
      <c r="X133" s="153">
        <v>46.5</v>
      </c>
      <c r="Y133" s="153">
        <v>19.3</v>
      </c>
      <c r="Z133" s="153">
        <v>4.2519999999999998</v>
      </c>
      <c r="AA133" s="154">
        <v>10.5</v>
      </c>
      <c r="AB133" s="153">
        <v>41.6</v>
      </c>
      <c r="AC133" s="153">
        <v>47.9</v>
      </c>
      <c r="AD133" s="153">
        <v>4.3860000000000001</v>
      </c>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row>
    <row r="134" spans="1:85" ht="12">
      <c r="A134" s="70"/>
      <c r="B134" s="84" t="s">
        <v>74</v>
      </c>
      <c r="C134" s="153">
        <v>45.6</v>
      </c>
      <c r="D134" s="153">
        <v>50.7</v>
      </c>
      <c r="E134" s="153">
        <v>3.8</v>
      </c>
      <c r="F134" s="155">
        <v>2.645</v>
      </c>
      <c r="G134" s="153">
        <v>47.4</v>
      </c>
      <c r="H134" s="153">
        <v>46.9</v>
      </c>
      <c r="I134" s="153">
        <v>5.8</v>
      </c>
      <c r="J134" s="153">
        <v>3.1440000000000001</v>
      </c>
      <c r="K134" s="154">
        <v>55.5</v>
      </c>
      <c r="L134" s="153">
        <v>40.200000000000003</v>
      </c>
      <c r="M134" s="153">
        <v>4.3</v>
      </c>
      <c r="N134" s="155">
        <v>3.6859999999999999</v>
      </c>
      <c r="O134" s="153">
        <v>55.8</v>
      </c>
      <c r="P134" s="153">
        <v>37.4</v>
      </c>
      <c r="Q134" s="153">
        <v>6.8</v>
      </c>
      <c r="R134" s="153">
        <v>2.915</v>
      </c>
      <c r="S134" s="154">
        <v>47.1</v>
      </c>
      <c r="T134" s="153">
        <v>48.3</v>
      </c>
      <c r="U134" s="153">
        <v>4.5999999999999996</v>
      </c>
      <c r="V134" s="155">
        <v>1.9850000000000001</v>
      </c>
      <c r="W134" s="153">
        <v>36.799999999999997</v>
      </c>
      <c r="X134" s="153">
        <v>55</v>
      </c>
      <c r="Y134" s="153">
        <v>8.3000000000000007</v>
      </c>
      <c r="Z134" s="153">
        <v>3.0640000000000001</v>
      </c>
      <c r="AA134" s="154">
        <v>24.3</v>
      </c>
      <c r="AB134" s="153">
        <v>44</v>
      </c>
      <c r="AC134" s="153">
        <v>31.7</v>
      </c>
      <c r="AD134" s="153">
        <v>3.286</v>
      </c>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row>
    <row r="135" spans="1:85" ht="12">
      <c r="A135" s="70"/>
      <c r="B135" s="84" t="s">
        <v>75</v>
      </c>
      <c r="C135" s="153">
        <v>43.8</v>
      </c>
      <c r="D135" s="153">
        <v>53.8</v>
      </c>
      <c r="E135" s="153">
        <v>2.5</v>
      </c>
      <c r="F135" s="155">
        <v>4</v>
      </c>
      <c r="G135" s="153">
        <v>44.3</v>
      </c>
      <c r="H135" s="153">
        <v>53.8</v>
      </c>
      <c r="I135" s="153">
        <v>1.9</v>
      </c>
      <c r="J135" s="153">
        <v>4.8479999999999999</v>
      </c>
      <c r="K135" s="154">
        <v>42.9</v>
      </c>
      <c r="L135" s="153">
        <v>53.9</v>
      </c>
      <c r="M135" s="153">
        <v>3.2</v>
      </c>
      <c r="N135" s="155">
        <v>4.6719999999999997</v>
      </c>
      <c r="O135" s="153">
        <v>30.5</v>
      </c>
      <c r="P135" s="153">
        <v>66.099999999999994</v>
      </c>
      <c r="Q135" s="153">
        <v>3.4</v>
      </c>
      <c r="R135" s="153">
        <v>3.6859999999999999</v>
      </c>
      <c r="S135" s="154">
        <v>27.9</v>
      </c>
      <c r="T135" s="153">
        <v>67.8</v>
      </c>
      <c r="U135" s="153">
        <v>4.4000000000000004</v>
      </c>
      <c r="V135" s="155">
        <v>1.7230000000000001</v>
      </c>
      <c r="W135" s="153">
        <v>37.5</v>
      </c>
      <c r="X135" s="153">
        <v>61.9</v>
      </c>
      <c r="Y135" s="153">
        <v>0.6</v>
      </c>
      <c r="Z135" s="153">
        <v>0.92200000000000004</v>
      </c>
      <c r="AA135" s="154">
        <v>37.9</v>
      </c>
      <c r="AB135" s="153">
        <v>48.6</v>
      </c>
      <c r="AC135" s="153">
        <v>13.4</v>
      </c>
      <c r="AD135" s="153">
        <v>0.86499999999999999</v>
      </c>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row>
    <row r="136" spans="1:85" s="10" customFormat="1" ht="12">
      <c r="A136" s="83"/>
      <c r="B136" s="14" t="s">
        <v>38</v>
      </c>
      <c r="C136" s="156">
        <v>50.2</v>
      </c>
      <c r="D136" s="156">
        <v>45.1</v>
      </c>
      <c r="E136" s="156">
        <v>4.7</v>
      </c>
      <c r="F136" s="158">
        <v>12.205</v>
      </c>
      <c r="G136" s="156">
        <v>50.6</v>
      </c>
      <c r="H136" s="156">
        <v>45.2</v>
      </c>
      <c r="I136" s="156">
        <v>4.2</v>
      </c>
      <c r="J136" s="156">
        <v>12.468999999999999</v>
      </c>
      <c r="K136" s="157">
        <v>51.2</v>
      </c>
      <c r="L136" s="156">
        <v>43.9</v>
      </c>
      <c r="M136" s="156">
        <v>4.9000000000000004</v>
      </c>
      <c r="N136" s="158">
        <v>11.704000000000001</v>
      </c>
      <c r="O136" s="156">
        <v>52</v>
      </c>
      <c r="P136" s="156">
        <v>42.6</v>
      </c>
      <c r="Q136" s="156">
        <v>5.4</v>
      </c>
      <c r="R136" s="156">
        <v>10.365</v>
      </c>
      <c r="S136" s="157">
        <v>47</v>
      </c>
      <c r="T136" s="156">
        <v>42.5</v>
      </c>
      <c r="U136" s="156">
        <v>10.5</v>
      </c>
      <c r="V136" s="158">
        <v>11.928000000000001</v>
      </c>
      <c r="W136" s="156">
        <v>42</v>
      </c>
      <c r="X136" s="156">
        <v>47.1</v>
      </c>
      <c r="Y136" s="156">
        <v>10.9</v>
      </c>
      <c r="Z136" s="156">
        <v>12.711</v>
      </c>
      <c r="AA136" s="157">
        <v>39</v>
      </c>
      <c r="AB136" s="156">
        <v>38</v>
      </c>
      <c r="AC136" s="156">
        <v>23</v>
      </c>
      <c r="AD136" s="156">
        <v>14.189</v>
      </c>
      <c r="AE136" s="61"/>
      <c r="AF136" s="61"/>
      <c r="AG136" s="61"/>
      <c r="AH136" s="61"/>
      <c r="AI136" s="61"/>
      <c r="AJ136" s="61"/>
      <c r="AK136" s="61"/>
      <c r="AL136" s="61"/>
      <c r="AM136" s="61"/>
      <c r="AN136" s="61"/>
      <c r="AO136" s="61"/>
      <c r="AP136" s="61"/>
      <c r="AQ136" s="61"/>
      <c r="AR136" s="61"/>
      <c r="AS136" s="61"/>
      <c r="AT136" s="61"/>
      <c r="AU136" s="61"/>
      <c r="AV136" s="61"/>
      <c r="AW136" s="61"/>
      <c r="AX136" s="61"/>
      <c r="AY136" s="61"/>
      <c r="AZ136" s="61"/>
      <c r="BA136" s="61"/>
      <c r="BB136" s="61"/>
      <c r="BC136" s="61"/>
      <c r="BD136" s="61"/>
      <c r="BE136" s="61"/>
      <c r="BF136" s="61"/>
      <c r="BG136" s="61"/>
      <c r="BH136" s="61"/>
      <c r="BI136" s="61"/>
      <c r="BJ136" s="61"/>
      <c r="BK136" s="61"/>
      <c r="BL136" s="61"/>
      <c r="BM136" s="61"/>
      <c r="BN136" s="61"/>
      <c r="BO136" s="61"/>
      <c r="BP136" s="61"/>
      <c r="BQ136" s="61"/>
      <c r="BR136" s="61"/>
      <c r="BS136" s="61"/>
      <c r="BT136" s="61"/>
      <c r="BU136" s="61"/>
      <c r="BV136" s="61"/>
      <c r="BW136" s="61"/>
      <c r="BX136" s="61"/>
      <c r="BY136" s="61"/>
      <c r="BZ136" s="61"/>
      <c r="CA136" s="61"/>
      <c r="CB136" s="61"/>
      <c r="CC136" s="61"/>
      <c r="CD136" s="61"/>
      <c r="CE136" s="61"/>
      <c r="CF136" s="61"/>
      <c r="CG136" s="61"/>
    </row>
    <row r="137" spans="1:85" ht="12">
      <c r="A137" s="70"/>
      <c r="B137" s="84" t="s">
        <v>76</v>
      </c>
      <c r="C137" s="153">
        <v>50</v>
      </c>
      <c r="D137" s="153">
        <v>46.4</v>
      </c>
      <c r="E137" s="153">
        <v>3.6</v>
      </c>
      <c r="F137" s="155">
        <v>1.0529999999999999</v>
      </c>
      <c r="G137" s="153">
        <v>55.6</v>
      </c>
      <c r="H137" s="153">
        <v>39.799999999999997</v>
      </c>
      <c r="I137" s="153">
        <v>4.5999999999999996</v>
      </c>
      <c r="J137" s="153">
        <v>0.78300000000000003</v>
      </c>
      <c r="K137" s="154">
        <v>50.8</v>
      </c>
      <c r="L137" s="153">
        <v>44.1</v>
      </c>
      <c r="M137" s="153">
        <v>5.0999999999999996</v>
      </c>
      <c r="N137" s="155">
        <v>0.61199999999999999</v>
      </c>
      <c r="O137" s="153">
        <v>65.8</v>
      </c>
      <c r="P137" s="153">
        <v>27</v>
      </c>
      <c r="Q137" s="153">
        <v>7.2</v>
      </c>
      <c r="R137" s="153">
        <v>0.66300000000000003</v>
      </c>
      <c r="S137" s="154">
        <v>53</v>
      </c>
      <c r="T137" s="153">
        <v>38.799999999999997</v>
      </c>
      <c r="U137" s="153">
        <v>8.1999999999999993</v>
      </c>
      <c r="V137" s="155">
        <v>0.72099999999999997</v>
      </c>
      <c r="W137" s="153">
        <v>32.6</v>
      </c>
      <c r="X137" s="153">
        <v>51.9</v>
      </c>
      <c r="Y137" s="153">
        <v>15.5</v>
      </c>
      <c r="Z137" s="153">
        <v>1.1259999999999999</v>
      </c>
      <c r="AA137" s="154">
        <v>21.7</v>
      </c>
      <c r="AB137" s="153">
        <v>45.4</v>
      </c>
      <c r="AC137" s="153">
        <v>32.9</v>
      </c>
      <c r="AD137" s="153">
        <v>1.107</v>
      </c>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row>
    <row r="138" spans="1:85" ht="12">
      <c r="A138" s="70"/>
      <c r="B138" s="84" t="s">
        <v>77</v>
      </c>
      <c r="C138" s="153">
        <v>51.9</v>
      </c>
      <c r="D138" s="153">
        <v>40.200000000000003</v>
      </c>
      <c r="E138" s="153">
        <v>7.9</v>
      </c>
      <c r="F138" s="155">
        <v>2.1269999999999998</v>
      </c>
      <c r="G138" s="153">
        <v>51.9</v>
      </c>
      <c r="H138" s="153">
        <v>42.5</v>
      </c>
      <c r="I138" s="153">
        <v>5.5</v>
      </c>
      <c r="J138" s="153">
        <v>2.4409999999999998</v>
      </c>
      <c r="K138" s="154">
        <v>49.6</v>
      </c>
      <c r="L138" s="153">
        <v>43.2</v>
      </c>
      <c r="M138" s="153">
        <v>7.2</v>
      </c>
      <c r="N138" s="155">
        <v>2.4689999999999999</v>
      </c>
      <c r="O138" s="153">
        <v>55</v>
      </c>
      <c r="P138" s="153">
        <v>39.799999999999997</v>
      </c>
      <c r="Q138" s="153">
        <v>5.0999999999999996</v>
      </c>
      <c r="R138" s="153">
        <v>2.27</v>
      </c>
      <c r="S138" s="154">
        <v>45.7</v>
      </c>
      <c r="T138" s="153">
        <v>41.7</v>
      </c>
      <c r="U138" s="153">
        <v>12.6</v>
      </c>
      <c r="V138" s="155">
        <v>2.4580000000000002</v>
      </c>
      <c r="W138" s="153">
        <v>41.4</v>
      </c>
      <c r="X138" s="153">
        <v>50.7</v>
      </c>
      <c r="Y138" s="153">
        <v>7.9</v>
      </c>
      <c r="Z138" s="153">
        <v>2.524</v>
      </c>
      <c r="AA138" s="154">
        <v>38.4</v>
      </c>
      <c r="AB138" s="153">
        <v>42.5</v>
      </c>
      <c r="AC138" s="153">
        <v>19.100000000000001</v>
      </c>
      <c r="AD138" s="153">
        <v>3.12</v>
      </c>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row>
    <row r="139" spans="1:85" ht="12">
      <c r="A139" s="70"/>
      <c r="B139" s="84" t="s">
        <v>78</v>
      </c>
      <c r="C139" s="153">
        <v>47.7</v>
      </c>
      <c r="D139" s="153">
        <v>49.6</v>
      </c>
      <c r="E139" s="153">
        <v>2.7</v>
      </c>
      <c r="F139" s="155">
        <v>5.4550000000000001</v>
      </c>
      <c r="G139" s="153">
        <v>48.8</v>
      </c>
      <c r="H139" s="153">
        <v>48.5</v>
      </c>
      <c r="I139" s="153">
        <v>2.7</v>
      </c>
      <c r="J139" s="153">
        <v>5.1180000000000003</v>
      </c>
      <c r="K139" s="154">
        <v>50.5</v>
      </c>
      <c r="L139" s="153">
        <v>46.1</v>
      </c>
      <c r="M139" s="153">
        <v>3.4</v>
      </c>
      <c r="N139" s="155">
        <v>4.9119999999999999</v>
      </c>
      <c r="O139" s="153">
        <v>45.5</v>
      </c>
      <c r="P139" s="153">
        <v>49.5</v>
      </c>
      <c r="Q139" s="153">
        <v>5</v>
      </c>
      <c r="R139" s="153">
        <v>4.3559999999999999</v>
      </c>
      <c r="S139" s="154">
        <v>46.8</v>
      </c>
      <c r="T139" s="153">
        <v>44.6</v>
      </c>
      <c r="U139" s="153">
        <v>8.6</v>
      </c>
      <c r="V139" s="155">
        <v>4.8719999999999999</v>
      </c>
      <c r="W139" s="153">
        <v>44.1</v>
      </c>
      <c r="X139" s="153">
        <v>47.4</v>
      </c>
      <c r="Y139" s="153">
        <v>8.5</v>
      </c>
      <c r="Z139" s="153">
        <v>4.016</v>
      </c>
      <c r="AA139" s="154">
        <v>42.3</v>
      </c>
      <c r="AB139" s="153">
        <v>38</v>
      </c>
      <c r="AC139" s="153">
        <v>19.7</v>
      </c>
      <c r="AD139" s="153">
        <v>4.3029999999999999</v>
      </c>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row>
    <row r="140" spans="1:85" ht="12">
      <c r="A140" s="70"/>
      <c r="B140" s="84" t="s">
        <v>79</v>
      </c>
      <c r="C140" s="153">
        <v>61.8</v>
      </c>
      <c r="D140" s="153">
        <v>33.1</v>
      </c>
      <c r="E140" s="153">
        <v>5.2</v>
      </c>
      <c r="F140" s="155">
        <v>1.3939999999999999</v>
      </c>
      <c r="G140" s="153">
        <v>57.9</v>
      </c>
      <c r="H140" s="153">
        <v>36.4</v>
      </c>
      <c r="I140" s="153">
        <v>5.7</v>
      </c>
      <c r="J140" s="153">
        <v>2.19</v>
      </c>
      <c r="K140" s="154">
        <v>60.6</v>
      </c>
      <c r="L140" s="153">
        <v>34.9</v>
      </c>
      <c r="M140" s="153">
        <v>4.5</v>
      </c>
      <c r="N140" s="155">
        <v>2.2200000000000002</v>
      </c>
      <c r="O140" s="153">
        <v>61.3</v>
      </c>
      <c r="P140" s="153">
        <v>32.799999999999997</v>
      </c>
      <c r="Q140" s="153">
        <v>5.8</v>
      </c>
      <c r="R140" s="153">
        <v>2.028</v>
      </c>
      <c r="S140" s="154">
        <v>49.8</v>
      </c>
      <c r="T140" s="153">
        <v>37.4</v>
      </c>
      <c r="U140" s="153">
        <v>12.8</v>
      </c>
      <c r="V140" s="155">
        <v>2.6040000000000001</v>
      </c>
      <c r="W140" s="153">
        <v>45</v>
      </c>
      <c r="X140" s="153">
        <v>41.4</v>
      </c>
      <c r="Y140" s="153">
        <v>13.6</v>
      </c>
      <c r="Z140" s="153">
        <v>3.339</v>
      </c>
      <c r="AA140" s="154">
        <v>42.7</v>
      </c>
      <c r="AB140" s="153">
        <v>30.5</v>
      </c>
      <c r="AC140" s="153">
        <v>26.7</v>
      </c>
      <c r="AD140" s="153">
        <v>3.8719999999999999</v>
      </c>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row>
    <row r="141" spans="1:85" ht="12">
      <c r="A141" s="70"/>
      <c r="B141" s="84" t="s">
        <v>80</v>
      </c>
      <c r="C141" s="153">
        <v>49.2</v>
      </c>
      <c r="D141" s="153">
        <v>47.7</v>
      </c>
      <c r="E141" s="153">
        <v>3.1</v>
      </c>
      <c r="F141" s="155">
        <v>1.06</v>
      </c>
      <c r="G141" s="153">
        <v>40.799999999999997</v>
      </c>
      <c r="H141" s="153">
        <v>57</v>
      </c>
      <c r="I141" s="153">
        <v>2.2999999999999998</v>
      </c>
      <c r="J141" s="153">
        <v>1.018</v>
      </c>
      <c r="K141" s="154">
        <v>35.299999999999997</v>
      </c>
      <c r="L141" s="153">
        <v>58.8</v>
      </c>
      <c r="M141" s="153">
        <v>5.9</v>
      </c>
      <c r="N141" s="155">
        <v>0.54100000000000004</v>
      </c>
      <c r="O141" s="153">
        <v>42.3</v>
      </c>
      <c r="P141" s="153">
        <v>53</v>
      </c>
      <c r="Q141" s="153">
        <v>4.5999999999999996</v>
      </c>
      <c r="R141" s="153">
        <v>0.215</v>
      </c>
      <c r="S141" s="154">
        <v>52</v>
      </c>
      <c r="T141" s="153">
        <v>42.2</v>
      </c>
      <c r="U141" s="153">
        <v>5.8</v>
      </c>
      <c r="V141" s="155">
        <v>0.25600000000000001</v>
      </c>
      <c r="W141" s="153">
        <v>37.700000000000003</v>
      </c>
      <c r="X141" s="153">
        <v>53.9</v>
      </c>
      <c r="Y141" s="153">
        <v>8.4</v>
      </c>
      <c r="Z141" s="153">
        <v>0.33</v>
      </c>
      <c r="AA141" s="154">
        <v>40.9</v>
      </c>
      <c r="AB141" s="153">
        <v>41.5</v>
      </c>
      <c r="AC141" s="153">
        <v>17.600000000000001</v>
      </c>
      <c r="AD141" s="153">
        <v>0.44800000000000001</v>
      </c>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row>
    <row r="142" spans="1:85" ht="12">
      <c r="A142" s="70"/>
      <c r="B142" s="84" t="s">
        <v>81</v>
      </c>
      <c r="C142" s="153">
        <v>46.1</v>
      </c>
      <c r="D142" s="153">
        <v>42.9</v>
      </c>
      <c r="E142" s="153">
        <v>10.9</v>
      </c>
      <c r="F142" s="155">
        <v>1.1160000000000001</v>
      </c>
      <c r="G142" s="153">
        <v>46.6</v>
      </c>
      <c r="H142" s="153">
        <v>46.2</v>
      </c>
      <c r="I142" s="153">
        <v>7.2</v>
      </c>
      <c r="J142" s="153">
        <v>0.91900000000000004</v>
      </c>
      <c r="K142" s="154">
        <v>46</v>
      </c>
      <c r="L142" s="153">
        <v>47.3</v>
      </c>
      <c r="M142" s="153">
        <v>6.7</v>
      </c>
      <c r="N142" s="155">
        <v>0.95</v>
      </c>
      <c r="O142" s="153">
        <v>46.7</v>
      </c>
      <c r="P142" s="153">
        <v>47.6</v>
      </c>
      <c r="Q142" s="153">
        <v>5.7</v>
      </c>
      <c r="R142" s="153">
        <v>0.83299999999999996</v>
      </c>
      <c r="S142" s="154">
        <v>38.799999999999997</v>
      </c>
      <c r="T142" s="153">
        <v>50</v>
      </c>
      <c r="U142" s="153">
        <v>11.2</v>
      </c>
      <c r="V142" s="155">
        <v>1.0169999999999999</v>
      </c>
      <c r="W142" s="153">
        <v>38.700000000000003</v>
      </c>
      <c r="X142" s="153">
        <v>47.7</v>
      </c>
      <c r="Y142" s="153">
        <v>13.6</v>
      </c>
      <c r="Z142" s="153">
        <v>1.3759999999999999</v>
      </c>
      <c r="AA142" s="154">
        <v>32.700000000000003</v>
      </c>
      <c r="AB142" s="153">
        <v>41.5</v>
      </c>
      <c r="AC142" s="153">
        <v>25.9</v>
      </c>
      <c r="AD142" s="153">
        <v>1.339</v>
      </c>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row>
    <row r="143" spans="1:85" ht="12">
      <c r="A143" s="70"/>
      <c r="B143" s="86" t="s">
        <v>126</v>
      </c>
      <c r="C143" s="159">
        <v>53.9</v>
      </c>
      <c r="D143" s="159">
        <v>42.2</v>
      </c>
      <c r="E143" s="159">
        <v>3.9</v>
      </c>
      <c r="F143" s="161">
        <v>98.914000000000001</v>
      </c>
      <c r="G143" s="159">
        <v>54.4</v>
      </c>
      <c r="H143" s="159">
        <v>41.5</v>
      </c>
      <c r="I143" s="159">
        <v>4.0999999999999996</v>
      </c>
      <c r="J143" s="159">
        <v>94.725999999999999</v>
      </c>
      <c r="K143" s="160">
        <v>55.7</v>
      </c>
      <c r="L143" s="159">
        <v>40.200000000000003</v>
      </c>
      <c r="M143" s="159">
        <v>4.0999999999999996</v>
      </c>
      <c r="N143" s="161">
        <v>88.533000000000001</v>
      </c>
      <c r="O143" s="159">
        <v>53</v>
      </c>
      <c r="P143" s="159">
        <v>41.8</v>
      </c>
      <c r="Q143" s="159">
        <v>5.2</v>
      </c>
      <c r="R143" s="159">
        <v>85.551000000000002</v>
      </c>
      <c r="S143" s="160">
        <v>46.9</v>
      </c>
      <c r="T143" s="159">
        <v>44.7</v>
      </c>
      <c r="U143" s="159">
        <v>8.4</v>
      </c>
      <c r="V143" s="161">
        <v>97.203000000000003</v>
      </c>
      <c r="W143" s="159">
        <v>38.799999999999997</v>
      </c>
      <c r="X143" s="159">
        <v>49.2</v>
      </c>
      <c r="Y143" s="159">
        <v>12</v>
      </c>
      <c r="Z143" s="159">
        <v>123.63500000000001</v>
      </c>
      <c r="AA143" s="160">
        <v>27.3</v>
      </c>
      <c r="AB143" s="159">
        <v>44.1</v>
      </c>
      <c r="AC143" s="159">
        <v>28.6</v>
      </c>
      <c r="AD143" s="159">
        <v>142.49700000000001</v>
      </c>
      <c r="AE143" s="61"/>
      <c r="AF143" s="61"/>
      <c r="AG143" s="61"/>
      <c r="AH143" s="61"/>
      <c r="AI143" s="61"/>
      <c r="AJ143" s="61"/>
      <c r="AK143" s="61"/>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row>
    <row r="144" spans="1:85" ht="12">
      <c r="A144" s="70"/>
      <c r="B144" s="86" t="s">
        <v>125</v>
      </c>
      <c r="C144" s="159">
        <v>44.2</v>
      </c>
      <c r="D144" s="159">
        <v>52.2</v>
      </c>
      <c r="E144" s="159">
        <v>3.6</v>
      </c>
      <c r="F144" s="161">
        <v>92.724000000000004</v>
      </c>
      <c r="G144" s="159">
        <v>43.7</v>
      </c>
      <c r="H144" s="159">
        <v>52.5</v>
      </c>
      <c r="I144" s="159">
        <v>3.8</v>
      </c>
      <c r="J144" s="159">
        <v>94.51</v>
      </c>
      <c r="K144" s="160">
        <v>43.4</v>
      </c>
      <c r="L144" s="159">
        <v>52.3</v>
      </c>
      <c r="M144" s="159">
        <v>4.4000000000000004</v>
      </c>
      <c r="N144" s="161">
        <v>95.75</v>
      </c>
      <c r="O144" s="159">
        <v>42.9</v>
      </c>
      <c r="P144" s="159">
        <v>51</v>
      </c>
      <c r="Q144" s="159">
        <v>6.1</v>
      </c>
      <c r="R144" s="159">
        <v>93.111000000000004</v>
      </c>
      <c r="S144" s="160">
        <v>27.8</v>
      </c>
      <c r="T144" s="159">
        <v>49.5</v>
      </c>
      <c r="U144" s="159">
        <v>22.7</v>
      </c>
      <c r="V144" s="161">
        <v>97.421000000000006</v>
      </c>
      <c r="W144" s="159">
        <v>15</v>
      </c>
      <c r="X144" s="159">
        <v>47.9</v>
      </c>
      <c r="Y144" s="159">
        <v>37.1</v>
      </c>
      <c r="Z144" s="159">
        <v>125.312</v>
      </c>
      <c r="AA144" s="160">
        <v>8.6</v>
      </c>
      <c r="AB144" s="159">
        <v>36.5</v>
      </c>
      <c r="AC144" s="159">
        <v>54.9</v>
      </c>
      <c r="AD144" s="159">
        <v>128.672</v>
      </c>
      <c r="AE144" s="61"/>
      <c r="AF144" s="61"/>
      <c r="AG144" s="61"/>
      <c r="AH144" s="61"/>
      <c r="AI144" s="61"/>
      <c r="AJ144" s="61"/>
      <c r="AK144" s="61"/>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row>
    <row r="145" spans="1:85" s="10" customFormat="1" ht="12">
      <c r="A145" s="83"/>
      <c r="B145" s="87" t="s">
        <v>23</v>
      </c>
      <c r="C145" s="162">
        <v>49.2</v>
      </c>
      <c r="D145" s="162">
        <v>47</v>
      </c>
      <c r="E145" s="162">
        <v>3.8</v>
      </c>
      <c r="F145" s="164">
        <v>191.63800000000001</v>
      </c>
      <c r="G145" s="162">
        <v>49.1</v>
      </c>
      <c r="H145" s="162">
        <v>47</v>
      </c>
      <c r="I145" s="162">
        <v>3.9</v>
      </c>
      <c r="J145" s="162">
        <v>189.23599999999999</v>
      </c>
      <c r="K145" s="163">
        <v>49.3</v>
      </c>
      <c r="L145" s="162">
        <v>46.4</v>
      </c>
      <c r="M145" s="162">
        <v>4.2</v>
      </c>
      <c r="N145" s="164">
        <v>184.285</v>
      </c>
      <c r="O145" s="162">
        <v>47.7</v>
      </c>
      <c r="P145" s="162">
        <v>46.6</v>
      </c>
      <c r="Q145" s="162">
        <v>5.7</v>
      </c>
      <c r="R145" s="162">
        <v>178.67400000000001</v>
      </c>
      <c r="S145" s="163">
        <v>37.299999999999997</v>
      </c>
      <c r="T145" s="162">
        <v>47.1</v>
      </c>
      <c r="U145" s="162">
        <v>15.6</v>
      </c>
      <c r="V145" s="164">
        <v>194.63399999999999</v>
      </c>
      <c r="W145" s="162">
        <v>26.9</v>
      </c>
      <c r="X145" s="162">
        <v>48.5</v>
      </c>
      <c r="Y145" s="162">
        <v>24.6</v>
      </c>
      <c r="Z145" s="162">
        <v>249.03899999999999</v>
      </c>
      <c r="AA145" s="163">
        <v>18.399999999999999</v>
      </c>
      <c r="AB145" s="162">
        <v>40.5</v>
      </c>
      <c r="AC145" s="162">
        <v>41.1</v>
      </c>
      <c r="AD145" s="162">
        <v>271.24799999999999</v>
      </c>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61"/>
      <c r="BJ145" s="61"/>
      <c r="BK145" s="61"/>
      <c r="BL145" s="61"/>
      <c r="BM145" s="61"/>
      <c r="BN145" s="61"/>
      <c r="BO145" s="61"/>
      <c r="BP145" s="61"/>
      <c r="BQ145" s="61"/>
      <c r="BR145" s="61"/>
      <c r="BS145" s="61"/>
      <c r="BT145" s="61"/>
      <c r="BU145" s="61"/>
      <c r="BV145" s="61"/>
      <c r="BW145" s="61"/>
      <c r="BX145" s="61"/>
      <c r="BY145" s="61"/>
      <c r="BZ145" s="61"/>
      <c r="CA145" s="61"/>
      <c r="CB145" s="61"/>
      <c r="CC145" s="61"/>
      <c r="CD145" s="61"/>
      <c r="CE145" s="61"/>
      <c r="CF145" s="61"/>
      <c r="CG145" s="61"/>
    </row>
    <row r="146" spans="1:85" ht="12">
      <c r="A146" s="70"/>
      <c r="B146" s="120" t="s">
        <v>124</v>
      </c>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row>
    <row r="147" spans="1:85" ht="12">
      <c r="A147" s="70"/>
      <c r="B147" s="89" t="s">
        <v>114</v>
      </c>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row>
    <row r="148" spans="1:85" ht="12">
      <c r="A148" s="70"/>
      <c r="B148" s="89"/>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row>
    <row r="149" spans="1:85" ht="12">
      <c r="A149" s="70"/>
      <c r="B149" s="120"/>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row>
    <row r="150" spans="1:85" ht="12">
      <c r="A150" s="70"/>
      <c r="B150" s="221" t="str">
        <f>Index!$C11 &amp; " Aus : " &amp; Index!B11</f>
        <v>Table 4 Aus : Projected contract completion and attrition rates by selected occupation, for contracts commencing in December quarter 2021 to 2023</v>
      </c>
      <c r="C150" s="42"/>
      <c r="D150" s="42"/>
      <c r="E150" s="42"/>
      <c r="F150" s="42"/>
      <c r="G150" s="42"/>
      <c r="H150" s="42"/>
      <c r="I150" s="121"/>
      <c r="J150" s="121"/>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row>
    <row r="151" spans="1:85" ht="12">
      <c r="A151" s="70"/>
      <c r="B151" s="42"/>
      <c r="C151" s="42"/>
      <c r="D151" s="42"/>
      <c r="E151" s="42"/>
      <c r="F151" s="42"/>
      <c r="G151" s="42"/>
      <c r="H151" s="42"/>
      <c r="I151" s="122"/>
      <c r="J151" s="12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row>
    <row r="152" spans="1:85" ht="12.75" customHeight="1">
      <c r="A152" s="70"/>
      <c r="B152" s="255" t="s">
        <v>31</v>
      </c>
      <c r="C152" s="259" t="s">
        <v>128</v>
      </c>
      <c r="D152" s="259"/>
      <c r="E152" s="259"/>
      <c r="F152" s="265" t="s">
        <v>129</v>
      </c>
      <c r="G152" s="259"/>
      <c r="H152" s="259"/>
      <c r="I152" s="122"/>
      <c r="J152" s="12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row>
    <row r="153" spans="1:85" ht="12">
      <c r="A153" s="70"/>
      <c r="B153" s="256"/>
      <c r="C153" s="222">
        <v>2021</v>
      </c>
      <c r="D153" s="222">
        <v>2022</v>
      </c>
      <c r="E153" s="222">
        <v>2023</v>
      </c>
      <c r="F153" s="223">
        <v>2021</v>
      </c>
      <c r="G153" s="222">
        <v>2022</v>
      </c>
      <c r="H153" s="222">
        <v>2023</v>
      </c>
      <c r="I153" s="122"/>
      <c r="J153" s="12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row>
    <row r="154" spans="1:85" s="10" customFormat="1" ht="12">
      <c r="A154" s="83"/>
      <c r="B154" s="61" t="s">
        <v>32</v>
      </c>
      <c r="C154" s="167">
        <v>55.3</v>
      </c>
      <c r="D154" s="167">
        <v>30.5</v>
      </c>
      <c r="E154" s="167">
        <v>52.6</v>
      </c>
      <c r="F154" s="170">
        <v>38.700000000000003</v>
      </c>
      <c r="G154" s="167">
        <v>51.5</v>
      </c>
      <c r="H154" s="167">
        <v>38.200000000000003</v>
      </c>
      <c r="I154" s="124"/>
      <c r="J154" s="124"/>
      <c r="K154" s="61"/>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c r="BG154" s="61"/>
      <c r="BH154" s="61"/>
      <c r="BI154" s="61"/>
      <c r="BJ154" s="61"/>
      <c r="BK154" s="61"/>
      <c r="BL154" s="61"/>
      <c r="BM154" s="61"/>
      <c r="BN154" s="61"/>
      <c r="BO154" s="61"/>
      <c r="BP154" s="61"/>
      <c r="BQ154" s="61"/>
      <c r="BR154" s="61"/>
      <c r="BS154" s="61"/>
      <c r="BT154" s="61"/>
      <c r="BU154" s="61"/>
      <c r="BV154" s="61"/>
      <c r="BW154" s="61"/>
      <c r="BX154" s="61"/>
      <c r="BY154" s="61"/>
      <c r="BZ154" s="61"/>
      <c r="CA154" s="61"/>
      <c r="CB154" s="61"/>
      <c r="CC154" s="61"/>
    </row>
    <row r="155" spans="1:85" s="10" customFormat="1" ht="12">
      <c r="A155" s="83"/>
      <c r="B155" s="61" t="s">
        <v>22</v>
      </c>
      <c r="C155" s="167">
        <v>52</v>
      </c>
      <c r="D155" s="167">
        <v>40.299999999999997</v>
      </c>
      <c r="E155" s="167">
        <v>45.7</v>
      </c>
      <c r="F155" s="170">
        <v>42.8</v>
      </c>
      <c r="G155" s="167">
        <v>50.6</v>
      </c>
      <c r="H155" s="167">
        <v>45.2</v>
      </c>
      <c r="I155" s="124"/>
      <c r="J155" s="124"/>
      <c r="K155" s="61"/>
      <c r="L155" s="61"/>
      <c r="M155" s="61"/>
      <c r="N155" s="61"/>
      <c r="O155" s="61"/>
      <c r="P155" s="61"/>
      <c r="Q155" s="61"/>
      <c r="R155" s="61"/>
      <c r="S155" s="61"/>
      <c r="T155" s="61"/>
      <c r="U155" s="61"/>
      <c r="V155" s="61"/>
      <c r="W155" s="61"/>
      <c r="X155" s="61"/>
      <c r="Y155" s="61"/>
      <c r="Z155" s="61"/>
      <c r="AA155" s="61"/>
      <c r="AB155" s="61"/>
      <c r="AC155" s="61"/>
      <c r="AD155" s="61"/>
      <c r="AE155" s="61"/>
      <c r="AF155" s="61"/>
      <c r="AG155" s="61"/>
      <c r="AH155" s="61"/>
      <c r="AI155" s="61"/>
      <c r="AJ155" s="61"/>
      <c r="AK155" s="61"/>
      <c r="AL155" s="61"/>
      <c r="AM155" s="61"/>
      <c r="AN155" s="61"/>
      <c r="AO155" s="61"/>
      <c r="AP155" s="61"/>
      <c r="AQ155" s="61"/>
      <c r="AR155" s="61"/>
      <c r="AS155" s="61"/>
      <c r="AT155" s="61"/>
      <c r="AU155" s="61"/>
      <c r="AV155" s="61"/>
      <c r="AW155" s="61"/>
      <c r="AX155" s="61"/>
      <c r="AY155" s="61"/>
      <c r="AZ155" s="61"/>
      <c r="BA155" s="61"/>
      <c r="BB155" s="61"/>
      <c r="BC155" s="61"/>
      <c r="BD155" s="61"/>
      <c r="BE155" s="61"/>
      <c r="BF155" s="61"/>
      <c r="BG155" s="61"/>
      <c r="BH155" s="61"/>
      <c r="BI155" s="61"/>
      <c r="BJ155" s="61"/>
      <c r="BK155" s="61"/>
      <c r="BL155" s="61"/>
      <c r="BM155" s="61"/>
      <c r="BN155" s="61"/>
      <c r="BO155" s="61"/>
      <c r="BP155" s="61"/>
      <c r="BQ155" s="61"/>
      <c r="BR155" s="61"/>
      <c r="BS155" s="61"/>
      <c r="BT155" s="61"/>
      <c r="BU155" s="61"/>
      <c r="BV155" s="61"/>
      <c r="BW155" s="61"/>
      <c r="BX155" s="61"/>
      <c r="BY155" s="61"/>
      <c r="BZ155" s="61"/>
      <c r="CA155" s="61"/>
      <c r="CB155" s="61"/>
      <c r="CC155" s="61"/>
    </row>
    <row r="156" spans="1:85" s="10" customFormat="1" ht="12">
      <c r="A156" s="83"/>
      <c r="B156" s="61" t="s">
        <v>33</v>
      </c>
      <c r="C156" s="167">
        <v>43.1</v>
      </c>
      <c r="D156" s="167">
        <v>48.5</v>
      </c>
      <c r="E156" s="167">
        <v>45.7</v>
      </c>
      <c r="F156" s="170">
        <v>53.6</v>
      </c>
      <c r="G156" s="167">
        <v>49</v>
      </c>
      <c r="H156" s="167">
        <v>50.9</v>
      </c>
      <c r="I156" s="124"/>
      <c r="J156" s="124"/>
      <c r="K156" s="61"/>
      <c r="L156" s="61"/>
      <c r="M156" s="61"/>
      <c r="N156" s="61"/>
      <c r="O156" s="61"/>
      <c r="P156" s="61"/>
      <c r="Q156" s="61"/>
      <c r="R156" s="61"/>
      <c r="S156" s="61"/>
      <c r="T156" s="61"/>
      <c r="U156" s="61"/>
      <c r="V156" s="61"/>
      <c r="W156" s="61"/>
      <c r="X156" s="61"/>
      <c r="Y156" s="61"/>
      <c r="Z156" s="61"/>
      <c r="AA156" s="61"/>
      <c r="AB156" s="61"/>
      <c r="AC156" s="61"/>
      <c r="AD156" s="61"/>
      <c r="AE156" s="61"/>
      <c r="AF156" s="61"/>
      <c r="AG156" s="61"/>
      <c r="AH156" s="61"/>
      <c r="AI156" s="61"/>
      <c r="AJ156" s="61"/>
      <c r="AK156" s="61"/>
      <c r="AL156" s="61"/>
      <c r="AM156" s="61"/>
      <c r="AN156" s="61"/>
      <c r="AO156" s="61"/>
      <c r="AP156" s="61"/>
      <c r="AQ156" s="61"/>
      <c r="AR156" s="61"/>
      <c r="AS156" s="61"/>
      <c r="AT156" s="61"/>
      <c r="AU156" s="61"/>
      <c r="AV156" s="61"/>
      <c r="AW156" s="61"/>
      <c r="AX156" s="61"/>
      <c r="AY156" s="61"/>
      <c r="AZ156" s="61"/>
      <c r="BA156" s="61"/>
      <c r="BB156" s="61"/>
      <c r="BC156" s="61"/>
      <c r="BD156" s="61"/>
      <c r="BE156" s="61"/>
      <c r="BF156" s="61"/>
      <c r="BG156" s="61"/>
      <c r="BH156" s="61"/>
      <c r="BI156" s="61"/>
      <c r="BJ156" s="61"/>
      <c r="BK156" s="61"/>
      <c r="BL156" s="61"/>
      <c r="BM156" s="61"/>
      <c r="BN156" s="61"/>
      <c r="BO156" s="61"/>
      <c r="BP156" s="61"/>
      <c r="BQ156" s="61"/>
      <c r="BR156" s="61"/>
      <c r="BS156" s="61"/>
      <c r="BT156" s="61"/>
      <c r="BU156" s="61"/>
      <c r="BV156" s="61"/>
      <c r="BW156" s="61"/>
      <c r="BX156" s="61"/>
      <c r="BY156" s="61"/>
      <c r="BZ156" s="61"/>
      <c r="CA156" s="61"/>
      <c r="CB156" s="61"/>
      <c r="CC156" s="61"/>
    </row>
    <row r="157" spans="1:85" ht="12">
      <c r="A157" s="70"/>
      <c r="B157" s="84" t="s">
        <v>49</v>
      </c>
      <c r="C157" s="178">
        <v>47.6</v>
      </c>
      <c r="D157" s="178">
        <v>50</v>
      </c>
      <c r="E157" s="178">
        <v>57.4</v>
      </c>
      <c r="F157" s="171">
        <v>45.8</v>
      </c>
      <c r="G157" s="178">
        <v>41.9</v>
      </c>
      <c r="H157" s="178">
        <v>33.799999999999997</v>
      </c>
      <c r="I157" s="121"/>
      <c r="J157" s="121"/>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row>
    <row r="158" spans="1:85" ht="12">
      <c r="A158" s="70"/>
      <c r="B158" s="84" t="s">
        <v>118</v>
      </c>
      <c r="C158" s="178">
        <v>48.9</v>
      </c>
      <c r="D158" s="178">
        <v>52.9</v>
      </c>
      <c r="E158" s="178">
        <v>46.8</v>
      </c>
      <c r="F158" s="171">
        <v>48.8</v>
      </c>
      <c r="G158" s="178">
        <v>45.5</v>
      </c>
      <c r="H158" s="178">
        <v>50.6</v>
      </c>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row>
    <row r="159" spans="1:85" ht="12">
      <c r="A159" s="70"/>
      <c r="B159" s="84" t="s">
        <v>50</v>
      </c>
      <c r="C159" s="178">
        <v>40.4</v>
      </c>
      <c r="D159" s="178">
        <v>46</v>
      </c>
      <c r="E159" s="178">
        <v>41.4</v>
      </c>
      <c r="F159" s="171">
        <v>56.5</v>
      </c>
      <c r="G159" s="178">
        <v>51.7</v>
      </c>
      <c r="H159" s="178">
        <v>54.7</v>
      </c>
      <c r="I159" s="121"/>
      <c r="J159" s="121"/>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row>
    <row r="160" spans="1:85" ht="12">
      <c r="A160" s="70"/>
      <c r="B160" s="84" t="s">
        <v>51</v>
      </c>
      <c r="C160" s="178">
        <v>46.8</v>
      </c>
      <c r="D160" s="178">
        <v>53</v>
      </c>
      <c r="E160" s="178">
        <v>49</v>
      </c>
      <c r="F160" s="171">
        <v>49</v>
      </c>
      <c r="G160" s="178">
        <v>44.2</v>
      </c>
      <c r="H160" s="178">
        <v>47.7</v>
      </c>
      <c r="I160" s="4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row>
    <row r="161" spans="1:81" ht="12">
      <c r="A161" s="70"/>
      <c r="B161" s="84" t="s">
        <v>52</v>
      </c>
      <c r="C161" s="178">
        <v>33.200000000000003</v>
      </c>
      <c r="D161" s="178">
        <v>36.299999999999997</v>
      </c>
      <c r="E161" s="178">
        <v>44.2</v>
      </c>
      <c r="F161" s="171">
        <v>62.9</v>
      </c>
      <c r="G161" s="178">
        <v>57.8</v>
      </c>
      <c r="H161" s="178">
        <v>52.6</v>
      </c>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row>
    <row r="162" spans="1:81" ht="12">
      <c r="A162" s="70"/>
      <c r="B162" s="84" t="s">
        <v>53</v>
      </c>
      <c r="C162" s="178">
        <v>43.8</v>
      </c>
      <c r="D162" s="178">
        <v>50.7</v>
      </c>
      <c r="E162" s="178">
        <v>44.6</v>
      </c>
      <c r="F162" s="171">
        <v>52.1</v>
      </c>
      <c r="G162" s="178">
        <v>46.2</v>
      </c>
      <c r="H162" s="178">
        <v>50.6</v>
      </c>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row>
    <row r="163" spans="1:81" ht="12">
      <c r="A163" s="70"/>
      <c r="B163" s="84" t="s">
        <v>96</v>
      </c>
      <c r="C163" s="178">
        <v>36.4</v>
      </c>
      <c r="D163" s="178">
        <v>40.4</v>
      </c>
      <c r="E163" s="178">
        <v>41.2</v>
      </c>
      <c r="F163" s="171">
        <v>59.5</v>
      </c>
      <c r="G163" s="178">
        <v>56.6</v>
      </c>
      <c r="H163" s="178">
        <v>55.7</v>
      </c>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row>
    <row r="164" spans="1:81" ht="12">
      <c r="A164" s="70"/>
      <c r="B164" s="42" t="s">
        <v>97</v>
      </c>
      <c r="C164" s="178">
        <v>28.8</v>
      </c>
      <c r="D164" s="178">
        <v>38.299999999999997</v>
      </c>
      <c r="E164" s="178">
        <v>33.1</v>
      </c>
      <c r="F164" s="171">
        <v>68.400000000000006</v>
      </c>
      <c r="G164" s="178">
        <v>58.3</v>
      </c>
      <c r="H164" s="178">
        <v>63.5</v>
      </c>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row>
    <row r="165" spans="1:81" ht="12">
      <c r="A165" s="70"/>
      <c r="B165" s="42" t="s">
        <v>98</v>
      </c>
      <c r="C165" s="178">
        <v>59.5</v>
      </c>
      <c r="D165" s="178">
        <v>46.5</v>
      </c>
      <c r="E165" s="178">
        <v>35.799999999999997</v>
      </c>
      <c r="F165" s="171">
        <v>40.5</v>
      </c>
      <c r="G165" s="178">
        <v>45.9</v>
      </c>
      <c r="H165" s="178">
        <v>58.1</v>
      </c>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row>
    <row r="166" spans="1:81" ht="12">
      <c r="A166" s="70"/>
      <c r="B166" s="42" t="s">
        <v>99</v>
      </c>
      <c r="C166" s="178">
        <v>43.6</v>
      </c>
      <c r="D166" s="178">
        <v>40.4</v>
      </c>
      <c r="E166" s="178">
        <v>45.8</v>
      </c>
      <c r="F166" s="171">
        <v>53.3</v>
      </c>
      <c r="G166" s="178">
        <v>56.6</v>
      </c>
      <c r="H166" s="178">
        <v>52.5</v>
      </c>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row>
    <row r="167" spans="1:81" ht="12">
      <c r="A167" s="70"/>
      <c r="B167" s="85" t="s">
        <v>120</v>
      </c>
      <c r="C167" s="178">
        <v>52.9</v>
      </c>
      <c r="D167" s="178">
        <v>42.1</v>
      </c>
      <c r="E167" s="178">
        <v>60.3</v>
      </c>
      <c r="F167" s="171">
        <v>39.4</v>
      </c>
      <c r="G167" s="178">
        <v>53.5</v>
      </c>
      <c r="H167" s="178">
        <v>37.1</v>
      </c>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row>
    <row r="168" spans="1:81" s="10" customFormat="1" ht="12">
      <c r="A168" s="83"/>
      <c r="B168" s="61" t="s">
        <v>34</v>
      </c>
      <c r="C168" s="167">
        <v>48.4</v>
      </c>
      <c r="D168" s="167">
        <v>52</v>
      </c>
      <c r="E168" s="167">
        <v>45.3</v>
      </c>
      <c r="F168" s="170">
        <v>49</v>
      </c>
      <c r="G168" s="167">
        <v>47</v>
      </c>
      <c r="H168" s="167">
        <v>50.1</v>
      </c>
      <c r="I168" s="61"/>
      <c r="J168" s="61"/>
      <c r="K168" s="61"/>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c r="CA168" s="61"/>
      <c r="CB168" s="61"/>
      <c r="CC168" s="61"/>
    </row>
    <row r="169" spans="1:81" ht="12">
      <c r="A169" s="70"/>
      <c r="B169" s="84" t="s">
        <v>58</v>
      </c>
      <c r="C169" s="178">
        <v>46.7</v>
      </c>
      <c r="D169" s="178">
        <v>53.2</v>
      </c>
      <c r="E169" s="178">
        <v>56.1</v>
      </c>
      <c r="F169" s="171">
        <v>49.1</v>
      </c>
      <c r="G169" s="178">
        <v>42.4</v>
      </c>
      <c r="H169" s="178">
        <v>40.5</v>
      </c>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row>
    <row r="170" spans="1:81" ht="12">
      <c r="A170" s="70"/>
      <c r="B170" s="84" t="s">
        <v>59</v>
      </c>
      <c r="C170" s="178">
        <v>53.4</v>
      </c>
      <c r="D170" s="178">
        <v>57.9</v>
      </c>
      <c r="E170" s="178">
        <v>45.3</v>
      </c>
      <c r="F170" s="171">
        <v>44.5</v>
      </c>
      <c r="G170" s="178">
        <v>41.8</v>
      </c>
      <c r="H170" s="178">
        <v>49</v>
      </c>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row>
    <row r="171" spans="1:81" ht="12">
      <c r="A171" s="70"/>
      <c r="B171" s="84" t="s">
        <v>60</v>
      </c>
      <c r="C171" s="178">
        <v>33.799999999999997</v>
      </c>
      <c r="D171" s="178">
        <v>36.299999999999997</v>
      </c>
      <c r="E171" s="178">
        <v>38.4</v>
      </c>
      <c r="F171" s="171">
        <v>62.9</v>
      </c>
      <c r="G171" s="178">
        <v>61.1</v>
      </c>
      <c r="H171" s="178">
        <v>59.3</v>
      </c>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row>
    <row r="172" spans="1:81" ht="12">
      <c r="A172" s="70"/>
      <c r="B172" s="84" t="s">
        <v>61</v>
      </c>
      <c r="C172" s="178">
        <v>59.8</v>
      </c>
      <c r="D172" s="178">
        <v>40.200000000000003</v>
      </c>
      <c r="E172" s="178">
        <v>45.2</v>
      </c>
      <c r="F172" s="171">
        <v>21.1</v>
      </c>
      <c r="G172" s="178">
        <v>52.6</v>
      </c>
      <c r="H172" s="178">
        <v>35</v>
      </c>
      <c r="I172" s="42"/>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row>
    <row r="173" spans="1:81" ht="12">
      <c r="A173" s="70"/>
      <c r="B173" s="84" t="s">
        <v>62</v>
      </c>
      <c r="C173" s="178">
        <v>64.7</v>
      </c>
      <c r="D173" s="178">
        <v>58.2</v>
      </c>
      <c r="E173" s="178">
        <v>58.1</v>
      </c>
      <c r="F173" s="171">
        <v>34.799999999999997</v>
      </c>
      <c r="G173" s="178">
        <v>39.799999999999997</v>
      </c>
      <c r="H173" s="178">
        <v>39.799999999999997</v>
      </c>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row>
    <row r="174" spans="1:81" s="10" customFormat="1" ht="12">
      <c r="A174" s="83"/>
      <c r="B174" s="61" t="s">
        <v>35</v>
      </c>
      <c r="C174" s="167">
        <v>48</v>
      </c>
      <c r="D174" s="167">
        <v>36.5</v>
      </c>
      <c r="E174" s="167">
        <v>46.4</v>
      </c>
      <c r="F174" s="170">
        <v>47</v>
      </c>
      <c r="G174" s="167">
        <v>54.3</v>
      </c>
      <c r="H174" s="167">
        <v>46.5</v>
      </c>
      <c r="I174" s="61"/>
      <c r="J174" s="61"/>
      <c r="K174" s="61"/>
      <c r="L174" s="61"/>
      <c r="M174" s="61"/>
      <c r="N174" s="61"/>
      <c r="O174" s="61"/>
      <c r="P174" s="61"/>
      <c r="Q174" s="61"/>
      <c r="R174" s="61"/>
      <c r="S174" s="61"/>
      <c r="T174" s="61"/>
      <c r="U174" s="61"/>
      <c r="V174" s="61"/>
      <c r="W174" s="61"/>
      <c r="X174" s="61"/>
      <c r="Y174" s="61"/>
      <c r="Z174" s="61"/>
      <c r="AA174" s="61"/>
      <c r="AB174" s="61"/>
      <c r="AC174" s="61"/>
      <c r="AD174" s="61"/>
      <c r="AE174" s="61"/>
      <c r="AF174" s="61"/>
      <c r="AG174" s="61"/>
      <c r="AH174" s="61"/>
      <c r="AI174" s="61"/>
      <c r="AJ174" s="61"/>
      <c r="AK174" s="61"/>
      <c r="AL174" s="61"/>
      <c r="AM174" s="61"/>
      <c r="AN174" s="61"/>
      <c r="AO174" s="61"/>
      <c r="AP174" s="61"/>
      <c r="AQ174" s="61"/>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61"/>
      <c r="CC174" s="61"/>
    </row>
    <row r="175" spans="1:81" ht="12">
      <c r="A175" s="70"/>
      <c r="B175" s="84" t="s">
        <v>63</v>
      </c>
      <c r="C175" s="178">
        <v>43.5</v>
      </c>
      <c r="D175" s="178">
        <v>24.2</v>
      </c>
      <c r="E175" s="178">
        <v>42.1</v>
      </c>
      <c r="F175" s="171">
        <v>46.6</v>
      </c>
      <c r="G175" s="178">
        <v>55.4</v>
      </c>
      <c r="H175" s="178">
        <v>44.4</v>
      </c>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row>
    <row r="176" spans="1:81" ht="12">
      <c r="A176" s="70"/>
      <c r="B176" s="84" t="s">
        <v>64</v>
      </c>
      <c r="C176" s="178">
        <v>55.2</v>
      </c>
      <c r="D176" s="178">
        <v>43.8</v>
      </c>
      <c r="E176" s="178">
        <v>53</v>
      </c>
      <c r="F176" s="171">
        <v>43.4</v>
      </c>
      <c r="G176" s="178">
        <v>49.8</v>
      </c>
      <c r="H176" s="178">
        <v>43.9</v>
      </c>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row>
    <row r="177" spans="1:81" ht="12">
      <c r="A177" s="70"/>
      <c r="B177" s="84" t="s">
        <v>65</v>
      </c>
      <c r="C177" s="178">
        <v>36.299999999999997</v>
      </c>
      <c r="D177" s="178">
        <v>29.7</v>
      </c>
      <c r="E177" s="178" t="s">
        <v>180</v>
      </c>
      <c r="F177" s="171">
        <v>60.4</v>
      </c>
      <c r="G177" s="178">
        <v>47.6</v>
      </c>
      <c r="H177" s="178" t="s">
        <v>180</v>
      </c>
      <c r="I177" s="4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row>
    <row r="178" spans="1:81" ht="12">
      <c r="A178" s="70"/>
      <c r="B178" s="84" t="s">
        <v>66</v>
      </c>
      <c r="C178" s="178">
        <v>51.8</v>
      </c>
      <c r="D178" s="178">
        <v>31.2</v>
      </c>
      <c r="E178" s="178">
        <v>37.299999999999997</v>
      </c>
      <c r="F178" s="171">
        <v>43.5</v>
      </c>
      <c r="G178" s="178">
        <v>59.5</v>
      </c>
      <c r="H178" s="178">
        <v>52.1</v>
      </c>
      <c r="I178" s="42"/>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row>
    <row r="179" spans="1:81" ht="12">
      <c r="A179" s="70"/>
      <c r="B179" s="84" t="s">
        <v>68</v>
      </c>
      <c r="C179" s="178">
        <v>29.5</v>
      </c>
      <c r="D179" s="178">
        <v>35.9</v>
      </c>
      <c r="E179" s="178">
        <v>38.700000000000003</v>
      </c>
      <c r="F179" s="171">
        <v>61.9</v>
      </c>
      <c r="G179" s="178">
        <v>60.8</v>
      </c>
      <c r="H179" s="178">
        <v>53.1</v>
      </c>
      <c r="I179" s="42"/>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row>
    <row r="180" spans="1:81" s="10" customFormat="1" ht="12">
      <c r="A180" s="83"/>
      <c r="B180" s="61" t="s">
        <v>36</v>
      </c>
      <c r="C180" s="167">
        <v>47.3</v>
      </c>
      <c r="D180" s="167">
        <v>41.5</v>
      </c>
      <c r="E180" s="167">
        <v>41.9</v>
      </c>
      <c r="F180" s="170">
        <v>49.2</v>
      </c>
      <c r="G180" s="167">
        <v>50.6</v>
      </c>
      <c r="H180" s="167">
        <v>48.9</v>
      </c>
      <c r="I180" s="61"/>
      <c r="J180" s="61"/>
      <c r="K180" s="61"/>
      <c r="L180" s="61"/>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61"/>
      <c r="CC180" s="61"/>
    </row>
    <row r="181" spans="1:81" ht="12">
      <c r="A181" s="70"/>
      <c r="B181" s="84" t="s">
        <v>69</v>
      </c>
      <c r="C181" s="178">
        <v>35.200000000000003</v>
      </c>
      <c r="D181" s="178">
        <v>31.2</v>
      </c>
      <c r="E181" s="178">
        <v>42</v>
      </c>
      <c r="F181" s="171">
        <v>49.5</v>
      </c>
      <c r="G181" s="178">
        <v>51.6</v>
      </c>
      <c r="H181" s="178">
        <v>48.1</v>
      </c>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row>
    <row r="182" spans="1:81" ht="12">
      <c r="A182" s="70"/>
      <c r="B182" s="84" t="s">
        <v>70</v>
      </c>
      <c r="C182" s="178">
        <v>48.9</v>
      </c>
      <c r="D182" s="178">
        <v>44.3</v>
      </c>
      <c r="E182" s="178">
        <v>41.3</v>
      </c>
      <c r="F182" s="171">
        <v>48.7</v>
      </c>
      <c r="G182" s="178">
        <v>49.5</v>
      </c>
      <c r="H182" s="178">
        <v>49.6</v>
      </c>
      <c r="I182" s="42"/>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row>
    <row r="183" spans="1:81" s="10" customFormat="1" ht="12">
      <c r="A183" s="83"/>
      <c r="B183" s="61" t="s">
        <v>37</v>
      </c>
      <c r="C183" s="167">
        <v>45.9</v>
      </c>
      <c r="D183" s="167">
        <v>48.5</v>
      </c>
      <c r="E183" s="167">
        <v>55.6</v>
      </c>
      <c r="F183" s="170">
        <v>49.2</v>
      </c>
      <c r="G183" s="167">
        <v>44.6</v>
      </c>
      <c r="H183" s="167">
        <v>39.1</v>
      </c>
      <c r="I183" s="61"/>
      <c r="J183" s="61"/>
      <c r="K183" s="61"/>
      <c r="L183" s="61"/>
      <c r="M183" s="61"/>
      <c r="N183" s="61"/>
      <c r="O183" s="61"/>
      <c r="P183" s="61"/>
      <c r="Q183" s="61"/>
      <c r="R183" s="61"/>
      <c r="S183" s="61"/>
      <c r="T183" s="61"/>
      <c r="U183" s="61"/>
      <c r="V183" s="61"/>
      <c r="W183" s="61"/>
      <c r="X183" s="61"/>
      <c r="Y183" s="61"/>
      <c r="Z183" s="61"/>
      <c r="AA183" s="61"/>
      <c r="AB183" s="61"/>
      <c r="AC183" s="61"/>
      <c r="AD183" s="61"/>
      <c r="AE183" s="61"/>
      <c r="AF183" s="61"/>
      <c r="AG183" s="61"/>
      <c r="AH183" s="61"/>
      <c r="AI183" s="61"/>
      <c r="AJ183" s="61"/>
      <c r="AK183" s="61"/>
      <c r="AL183" s="61"/>
      <c r="AM183" s="61"/>
      <c r="AN183" s="61"/>
      <c r="AO183" s="61"/>
      <c r="AP183" s="61"/>
      <c r="AQ183" s="61"/>
      <c r="AR183" s="61"/>
      <c r="AS183" s="61"/>
      <c r="AT183" s="61"/>
      <c r="AU183" s="61"/>
      <c r="AV183" s="61"/>
      <c r="AW183" s="61"/>
      <c r="AX183" s="61"/>
      <c r="AY183" s="61"/>
      <c r="AZ183" s="61"/>
      <c r="BA183" s="61"/>
      <c r="BB183" s="61"/>
      <c r="BC183" s="61"/>
      <c r="BD183" s="61"/>
      <c r="BE183" s="61"/>
      <c r="BF183" s="61"/>
      <c r="BG183" s="61"/>
      <c r="BH183" s="61"/>
      <c r="BI183" s="61"/>
      <c r="BJ183" s="61"/>
      <c r="BK183" s="61"/>
      <c r="BL183" s="61"/>
      <c r="BM183" s="61"/>
      <c r="BN183" s="61"/>
      <c r="BO183" s="61"/>
      <c r="BP183" s="61"/>
      <c r="BQ183" s="61"/>
      <c r="BR183" s="61"/>
      <c r="BS183" s="61"/>
      <c r="BT183" s="61"/>
      <c r="BU183" s="61"/>
      <c r="BV183" s="61"/>
      <c r="BW183" s="61"/>
      <c r="BX183" s="61"/>
      <c r="BY183" s="61"/>
      <c r="BZ183" s="61"/>
      <c r="CA183" s="61"/>
      <c r="CB183" s="61"/>
      <c r="CC183" s="61"/>
    </row>
    <row r="184" spans="1:81" ht="12">
      <c r="A184" s="70"/>
      <c r="B184" s="84" t="s">
        <v>72</v>
      </c>
      <c r="C184" s="178">
        <v>47.2</v>
      </c>
      <c r="D184" s="178">
        <v>53.7</v>
      </c>
      <c r="E184" s="178">
        <v>64</v>
      </c>
      <c r="F184" s="171">
        <v>46.7</v>
      </c>
      <c r="G184" s="178">
        <v>38.700000000000003</v>
      </c>
      <c r="H184" s="178">
        <v>32.200000000000003</v>
      </c>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row>
    <row r="185" spans="1:81" ht="12">
      <c r="A185" s="70"/>
      <c r="B185" s="84" t="s">
        <v>73</v>
      </c>
      <c r="C185" s="178">
        <v>52.3</v>
      </c>
      <c r="D185" s="178">
        <v>43.5</v>
      </c>
      <c r="E185" s="178">
        <v>44.3</v>
      </c>
      <c r="F185" s="171">
        <v>42.2</v>
      </c>
      <c r="G185" s="178">
        <v>48.5</v>
      </c>
      <c r="H185" s="178">
        <v>46.3</v>
      </c>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row>
    <row r="186" spans="1:81" ht="12">
      <c r="A186" s="70"/>
      <c r="B186" s="84" t="s">
        <v>74</v>
      </c>
      <c r="C186" s="178">
        <v>38.6</v>
      </c>
      <c r="D186" s="178">
        <v>41.1</v>
      </c>
      <c r="E186" s="178">
        <v>50</v>
      </c>
      <c r="F186" s="171">
        <v>60.1</v>
      </c>
      <c r="G186" s="178">
        <v>48.8</v>
      </c>
      <c r="H186" s="178">
        <v>45</v>
      </c>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row>
    <row r="187" spans="1:81" ht="12">
      <c r="A187" s="70"/>
      <c r="B187" s="84" t="s">
        <v>75</v>
      </c>
      <c r="C187" s="178">
        <v>41.7</v>
      </c>
      <c r="D187" s="178">
        <v>47.7</v>
      </c>
      <c r="E187" s="178">
        <v>61.7</v>
      </c>
      <c r="F187" s="171">
        <v>55.4</v>
      </c>
      <c r="G187" s="178">
        <v>52.2</v>
      </c>
      <c r="H187" s="178">
        <v>38.299999999999997</v>
      </c>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row>
    <row r="188" spans="1:81" s="10" customFormat="1" ht="12">
      <c r="A188" s="83"/>
      <c r="B188" s="61" t="s">
        <v>38</v>
      </c>
      <c r="C188" s="167">
        <v>48.9</v>
      </c>
      <c r="D188" s="167">
        <v>58.8</v>
      </c>
      <c r="E188" s="167">
        <v>61.3</v>
      </c>
      <c r="F188" s="170">
        <v>46.8</v>
      </c>
      <c r="G188" s="167">
        <v>37.200000000000003</v>
      </c>
      <c r="H188" s="167">
        <v>34.799999999999997</v>
      </c>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c r="CA188" s="61"/>
      <c r="CB188" s="61"/>
      <c r="CC188" s="61"/>
    </row>
    <row r="189" spans="1:81" ht="12">
      <c r="A189" s="70"/>
      <c r="B189" s="84" t="s">
        <v>76</v>
      </c>
      <c r="C189" s="178">
        <v>52.6</v>
      </c>
      <c r="D189" s="178">
        <v>41</v>
      </c>
      <c r="E189" s="178">
        <v>53.8</v>
      </c>
      <c r="F189" s="171">
        <v>45.6</v>
      </c>
      <c r="G189" s="178">
        <v>50.8</v>
      </c>
      <c r="H189" s="178">
        <v>35.4</v>
      </c>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row>
    <row r="190" spans="1:81" ht="12">
      <c r="A190" s="70"/>
      <c r="B190" s="84" t="s">
        <v>77</v>
      </c>
      <c r="C190" s="178">
        <v>47.8</v>
      </c>
      <c r="D190" s="178">
        <v>57.7</v>
      </c>
      <c r="E190" s="178">
        <v>52.3</v>
      </c>
      <c r="F190" s="171">
        <v>45.8</v>
      </c>
      <c r="G190" s="178">
        <v>38</v>
      </c>
      <c r="H190" s="178">
        <v>43.2</v>
      </c>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row>
    <row r="191" spans="1:81" ht="12">
      <c r="A191" s="70"/>
      <c r="B191" s="84" t="s">
        <v>78</v>
      </c>
      <c r="C191" s="178">
        <v>44.3</v>
      </c>
      <c r="D191" s="178">
        <v>57.4</v>
      </c>
      <c r="E191" s="178">
        <v>63.4</v>
      </c>
      <c r="F191" s="171">
        <v>52.2</v>
      </c>
      <c r="G191" s="178">
        <v>37.6</v>
      </c>
      <c r="H191" s="178">
        <v>33</v>
      </c>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row>
    <row r="192" spans="1:81" ht="12">
      <c r="A192" s="70"/>
      <c r="B192" s="84" t="s">
        <v>79</v>
      </c>
      <c r="C192" s="178">
        <v>57.1</v>
      </c>
      <c r="D192" s="178">
        <v>67.7</v>
      </c>
      <c r="E192" s="178">
        <v>69.5</v>
      </c>
      <c r="F192" s="171">
        <v>40.1</v>
      </c>
      <c r="G192" s="178">
        <v>29.7</v>
      </c>
      <c r="H192" s="178">
        <v>27.6</v>
      </c>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row>
    <row r="193" spans="1:81" ht="12">
      <c r="A193" s="70"/>
      <c r="B193" s="84" t="s">
        <v>80</v>
      </c>
      <c r="C193" s="178" t="s">
        <v>180</v>
      </c>
      <c r="D193" s="178" t="s">
        <v>180</v>
      </c>
      <c r="E193" s="178" t="s">
        <v>180</v>
      </c>
      <c r="F193" s="171" t="s">
        <v>180</v>
      </c>
      <c r="G193" s="178" t="s">
        <v>180</v>
      </c>
      <c r="H193" s="178" t="s">
        <v>180</v>
      </c>
      <c r="I193" s="42"/>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row>
    <row r="194" spans="1:81" ht="12">
      <c r="A194" s="70"/>
      <c r="B194" s="84" t="s">
        <v>81</v>
      </c>
      <c r="C194" s="178">
        <v>44.4</v>
      </c>
      <c r="D194" s="178">
        <v>51.4</v>
      </c>
      <c r="E194" s="178">
        <v>39.799999999999997</v>
      </c>
      <c r="F194" s="171">
        <v>53.3</v>
      </c>
      <c r="G194" s="178">
        <v>45.1</v>
      </c>
      <c r="H194" s="178">
        <v>52.9</v>
      </c>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row>
    <row r="195" spans="1:81" s="10" customFormat="1" ht="12">
      <c r="A195" s="83"/>
      <c r="B195" s="86" t="s">
        <v>126</v>
      </c>
      <c r="C195" s="165">
        <v>48.4</v>
      </c>
      <c r="D195" s="165">
        <v>47.8</v>
      </c>
      <c r="E195" s="165">
        <v>47.7</v>
      </c>
      <c r="F195" s="166">
        <v>47.7</v>
      </c>
      <c r="G195" s="165">
        <v>48</v>
      </c>
      <c r="H195" s="165">
        <v>46</v>
      </c>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c r="CA195" s="61"/>
      <c r="CB195" s="61"/>
      <c r="CC195" s="61"/>
    </row>
    <row r="196" spans="1:81" s="10" customFormat="1" ht="12">
      <c r="A196" s="83"/>
      <c r="B196" s="86" t="s">
        <v>125</v>
      </c>
      <c r="C196" s="168">
        <v>43.1</v>
      </c>
      <c r="D196" s="168">
        <v>48.5</v>
      </c>
      <c r="E196" s="168">
        <v>45.7</v>
      </c>
      <c r="F196" s="172">
        <v>53.6</v>
      </c>
      <c r="G196" s="168">
        <v>49</v>
      </c>
      <c r="H196" s="168">
        <v>50.9</v>
      </c>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c r="CA196" s="61"/>
      <c r="CB196" s="61"/>
      <c r="CC196" s="61"/>
    </row>
    <row r="197" spans="1:81" s="10" customFormat="1" ht="12">
      <c r="A197" s="83"/>
      <c r="B197" s="87" t="s">
        <v>23</v>
      </c>
      <c r="C197" s="169">
        <v>46.1</v>
      </c>
      <c r="D197" s="169">
        <v>49</v>
      </c>
      <c r="E197" s="169">
        <v>47.7</v>
      </c>
      <c r="F197" s="173">
        <v>50.6</v>
      </c>
      <c r="G197" s="169">
        <v>48.4</v>
      </c>
      <c r="H197" s="169">
        <v>48.4</v>
      </c>
      <c r="I197" s="61"/>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c r="CA197" s="61"/>
      <c r="CB197" s="61"/>
      <c r="CC197" s="61"/>
    </row>
    <row r="198" spans="1:81" s="10" customFormat="1" ht="12">
      <c r="A198" s="83"/>
      <c r="B198" s="120" t="s">
        <v>124</v>
      </c>
      <c r="C198" s="96"/>
      <c r="D198" s="96"/>
      <c r="E198" s="96"/>
      <c r="F198" s="96"/>
      <c r="G198" s="96"/>
      <c r="H198" s="96"/>
      <c r="I198" s="61"/>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c r="CA198" s="61"/>
      <c r="CB198" s="61"/>
      <c r="CC198" s="61"/>
    </row>
    <row r="199" spans="1:81" ht="12">
      <c r="A199" s="70"/>
      <c r="B199" s="120"/>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row>
    <row r="200" spans="1:81" ht="12">
      <c r="A200" s="70"/>
      <c r="B200" s="42"/>
      <c r="C200" s="42"/>
      <c r="D200" s="42"/>
      <c r="E200" s="42"/>
      <c r="F200" s="42"/>
      <c r="G200" s="42"/>
      <c r="H200" s="42"/>
      <c r="I200" s="42"/>
      <c r="J200" s="47"/>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row>
    <row r="201" spans="1:81" ht="12">
      <c r="A201" s="70"/>
      <c r="B201" s="221" t="str">
        <f>Index!$C12 &amp; " Aus : " &amp; Index!B12</f>
        <v>Table 5 Aus : Contract attrition rates by occupation and time of cancellation/withdrawal, for contracts commencing in 2018</v>
      </c>
      <c r="C201" s="61"/>
      <c r="D201" s="42"/>
      <c r="E201" s="42"/>
      <c r="F201" s="42"/>
      <c r="G201" s="42"/>
      <c r="H201" s="42"/>
      <c r="I201" s="42"/>
      <c r="J201" s="42"/>
      <c r="K201" s="114"/>
      <c r="L201" s="114"/>
      <c r="M201" s="114"/>
      <c r="N201" s="114"/>
      <c r="O201" s="114"/>
      <c r="P201" s="114"/>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row>
    <row r="202" spans="1:81" ht="12">
      <c r="A202" s="70"/>
      <c r="B202" s="98"/>
      <c r="C202" s="98"/>
      <c r="D202" s="99"/>
      <c r="E202" s="99"/>
      <c r="F202" s="99"/>
      <c r="G202" s="99"/>
      <c r="H202" s="99"/>
      <c r="I202" s="99"/>
      <c r="J202" s="99"/>
      <c r="K202" s="114"/>
      <c r="L202" s="114"/>
      <c r="M202" s="114"/>
      <c r="N202" s="114"/>
      <c r="O202" s="114"/>
      <c r="P202" s="114"/>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row>
    <row r="203" spans="1:81" ht="12">
      <c r="A203" s="70"/>
      <c r="B203" s="257" t="s">
        <v>31</v>
      </c>
      <c r="C203" s="260" t="s">
        <v>143</v>
      </c>
      <c r="D203" s="260"/>
      <c r="E203" s="260"/>
      <c r="F203" s="260"/>
      <c r="G203" s="260"/>
      <c r="H203" s="260"/>
      <c r="I203" s="260"/>
      <c r="J203" s="100"/>
      <c r="K203" s="114"/>
      <c r="L203" s="114"/>
      <c r="M203" s="114"/>
      <c r="N203" s="114"/>
      <c r="O203" s="114"/>
      <c r="P203" s="114"/>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row>
    <row r="204" spans="1:81" ht="36">
      <c r="A204" s="70"/>
      <c r="B204" s="258"/>
      <c r="C204" s="101" t="s">
        <v>84</v>
      </c>
      <c r="D204" s="101" t="s">
        <v>85</v>
      </c>
      <c r="E204" s="101" t="s">
        <v>86</v>
      </c>
      <c r="F204" s="101" t="s">
        <v>21</v>
      </c>
      <c r="G204" s="101" t="s">
        <v>25</v>
      </c>
      <c r="H204" s="101" t="s">
        <v>26</v>
      </c>
      <c r="I204" s="102" t="s">
        <v>27</v>
      </c>
      <c r="J204" s="102" t="s">
        <v>93</v>
      </c>
      <c r="K204" s="114"/>
      <c r="L204" s="114"/>
      <c r="M204" s="114"/>
      <c r="N204" s="114"/>
      <c r="O204" s="114"/>
      <c r="P204" s="114"/>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row>
    <row r="205" spans="1:81" ht="12">
      <c r="A205" s="70"/>
      <c r="B205" s="14" t="s">
        <v>32</v>
      </c>
      <c r="C205" s="167">
        <v>1.7</v>
      </c>
      <c r="D205" s="167">
        <v>7</v>
      </c>
      <c r="E205" s="167">
        <v>13.7</v>
      </c>
      <c r="F205" s="167">
        <v>22.5</v>
      </c>
      <c r="G205" s="167">
        <v>30.2</v>
      </c>
      <c r="H205" s="167">
        <v>33</v>
      </c>
      <c r="I205" s="167">
        <v>33.9</v>
      </c>
      <c r="J205" s="167">
        <v>1.7410000000000001</v>
      </c>
      <c r="K205" s="114"/>
      <c r="L205" s="125"/>
      <c r="M205" s="114"/>
      <c r="N205" s="114"/>
      <c r="O205" s="114"/>
      <c r="P205" s="114"/>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row>
    <row r="206" spans="1:81" ht="12">
      <c r="A206" s="70"/>
      <c r="B206" s="84" t="s">
        <v>116</v>
      </c>
      <c r="C206" s="178">
        <v>1.3</v>
      </c>
      <c r="D206" s="178">
        <v>5.7</v>
      </c>
      <c r="E206" s="178">
        <v>10.5</v>
      </c>
      <c r="F206" s="178">
        <v>17.7</v>
      </c>
      <c r="G206" s="178">
        <v>25</v>
      </c>
      <c r="H206" s="178">
        <v>28.4</v>
      </c>
      <c r="I206" s="178">
        <v>30.6</v>
      </c>
      <c r="J206" s="178">
        <v>0.68300000000000005</v>
      </c>
      <c r="K206" s="114"/>
      <c r="L206" s="125"/>
      <c r="M206" s="114"/>
      <c r="N206" s="114"/>
      <c r="O206" s="114"/>
      <c r="P206" s="114"/>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row>
    <row r="207" spans="1:81" ht="12">
      <c r="A207" s="70"/>
      <c r="B207" s="84" t="s">
        <v>82</v>
      </c>
      <c r="C207" s="178">
        <v>0.6</v>
      </c>
      <c r="D207" s="178">
        <v>8.8000000000000007</v>
      </c>
      <c r="E207" s="178">
        <v>20</v>
      </c>
      <c r="F207" s="178">
        <v>30</v>
      </c>
      <c r="G207" s="178">
        <v>38.200000000000003</v>
      </c>
      <c r="H207" s="178">
        <v>40.6</v>
      </c>
      <c r="I207" s="178">
        <v>40.6</v>
      </c>
      <c r="J207" s="178">
        <v>0.17</v>
      </c>
      <c r="K207" s="114"/>
      <c r="L207" s="125"/>
      <c r="M207" s="114"/>
      <c r="N207" s="114"/>
      <c r="O207" s="114"/>
      <c r="P207" s="114"/>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row>
    <row r="208" spans="1:81" ht="12">
      <c r="A208" s="70"/>
      <c r="B208" s="84" t="s">
        <v>40</v>
      </c>
      <c r="C208" s="178">
        <v>4.2</v>
      </c>
      <c r="D208" s="178">
        <v>9.9</v>
      </c>
      <c r="E208" s="178">
        <v>18.3</v>
      </c>
      <c r="F208" s="178">
        <v>30.5</v>
      </c>
      <c r="G208" s="178">
        <v>36.6</v>
      </c>
      <c r="H208" s="178">
        <v>38</v>
      </c>
      <c r="I208" s="178">
        <v>38.4</v>
      </c>
      <c r="J208" s="178">
        <v>0.45300000000000001</v>
      </c>
      <c r="K208" s="114"/>
      <c r="L208" s="125"/>
      <c r="M208" s="114"/>
      <c r="N208" s="114"/>
      <c r="O208" s="114"/>
      <c r="P208" s="114"/>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row>
    <row r="209" spans="1:81" ht="12">
      <c r="A209" s="70"/>
      <c r="B209" s="84" t="s">
        <v>41</v>
      </c>
      <c r="C209" s="178">
        <v>0.2</v>
      </c>
      <c r="D209" s="178">
        <v>5.3</v>
      </c>
      <c r="E209" s="178">
        <v>11.5</v>
      </c>
      <c r="F209" s="178">
        <v>18.899999999999999</v>
      </c>
      <c r="G209" s="178">
        <v>28.5</v>
      </c>
      <c r="H209" s="178">
        <v>32</v>
      </c>
      <c r="I209" s="178">
        <v>32</v>
      </c>
      <c r="J209" s="178">
        <v>0.435</v>
      </c>
      <c r="K209" s="114"/>
      <c r="L209" s="125"/>
      <c r="M209" s="114"/>
      <c r="N209" s="114"/>
      <c r="O209" s="114"/>
      <c r="P209" s="114"/>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row>
    <row r="210" spans="1:81" ht="12">
      <c r="A210" s="70"/>
      <c r="B210" s="14" t="s">
        <v>22</v>
      </c>
      <c r="C210" s="167">
        <v>3.6</v>
      </c>
      <c r="D210" s="167">
        <v>12</v>
      </c>
      <c r="E210" s="167">
        <v>19.7</v>
      </c>
      <c r="F210" s="167">
        <v>27.1</v>
      </c>
      <c r="G210" s="167">
        <v>34.5</v>
      </c>
      <c r="H210" s="167">
        <v>35.700000000000003</v>
      </c>
      <c r="I210" s="167">
        <v>35.9</v>
      </c>
      <c r="J210" s="167">
        <v>0.52700000000000002</v>
      </c>
      <c r="K210" s="114"/>
      <c r="L210" s="125"/>
      <c r="M210" s="114"/>
      <c r="N210" s="114"/>
      <c r="O210" s="114"/>
      <c r="P210" s="114"/>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row>
    <row r="211" spans="1:81" ht="12">
      <c r="A211" s="70"/>
      <c r="B211" s="84" t="s">
        <v>42</v>
      </c>
      <c r="C211" s="178">
        <v>0</v>
      </c>
      <c r="D211" s="178">
        <v>33.299999999999997</v>
      </c>
      <c r="E211" s="178">
        <v>33.299999999999997</v>
      </c>
      <c r="F211" s="178">
        <v>33.299999999999997</v>
      </c>
      <c r="G211" s="178">
        <v>66.7</v>
      </c>
      <c r="H211" s="178">
        <v>66.7</v>
      </c>
      <c r="I211" s="178">
        <v>66.7</v>
      </c>
      <c r="J211" s="178">
        <v>3.0000000000000001E-3</v>
      </c>
      <c r="K211" s="114"/>
      <c r="L211" s="125"/>
      <c r="M211" s="114"/>
      <c r="N211" s="114"/>
      <c r="O211" s="114"/>
      <c r="P211" s="114"/>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row>
    <row r="212" spans="1:81" ht="12">
      <c r="A212" s="70"/>
      <c r="B212" s="84" t="s">
        <v>43</v>
      </c>
      <c r="C212" s="178">
        <v>5.4</v>
      </c>
      <c r="D212" s="178">
        <v>18.899999999999999</v>
      </c>
      <c r="E212" s="178">
        <v>29.7</v>
      </c>
      <c r="F212" s="178">
        <v>40.5</v>
      </c>
      <c r="G212" s="178">
        <v>48.6</v>
      </c>
      <c r="H212" s="178">
        <v>48.6</v>
      </c>
      <c r="I212" s="178">
        <v>48.6</v>
      </c>
      <c r="J212" s="178">
        <v>3.6999999999999998E-2</v>
      </c>
      <c r="K212" s="114"/>
      <c r="L212" s="125"/>
      <c r="M212" s="114"/>
      <c r="N212" s="114"/>
      <c r="O212" s="114"/>
      <c r="P212" s="114"/>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row>
    <row r="213" spans="1:81" ht="12">
      <c r="A213" s="70"/>
      <c r="B213" s="84" t="s">
        <v>44</v>
      </c>
      <c r="C213" s="178">
        <v>2.9</v>
      </c>
      <c r="D213" s="178">
        <v>6.7</v>
      </c>
      <c r="E213" s="178">
        <v>13.5</v>
      </c>
      <c r="F213" s="178">
        <v>17.3</v>
      </c>
      <c r="G213" s="178">
        <v>24</v>
      </c>
      <c r="H213" s="178">
        <v>24</v>
      </c>
      <c r="I213" s="178">
        <v>24</v>
      </c>
      <c r="J213" s="178">
        <v>0.104</v>
      </c>
      <c r="K213" s="114"/>
      <c r="L213" s="125"/>
      <c r="M213" s="114"/>
      <c r="N213" s="114"/>
      <c r="O213" s="114"/>
      <c r="P213" s="114"/>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row>
    <row r="214" spans="1:81" ht="12">
      <c r="A214" s="70"/>
      <c r="B214" s="84" t="s">
        <v>45</v>
      </c>
      <c r="C214" s="178">
        <v>3.8</v>
      </c>
      <c r="D214" s="178">
        <v>14.1</v>
      </c>
      <c r="E214" s="178">
        <v>15.4</v>
      </c>
      <c r="F214" s="178">
        <v>16.7</v>
      </c>
      <c r="G214" s="178">
        <v>20.5</v>
      </c>
      <c r="H214" s="178">
        <v>21.8</v>
      </c>
      <c r="I214" s="178">
        <v>21.8</v>
      </c>
      <c r="J214" s="178">
        <v>7.8E-2</v>
      </c>
      <c r="K214" s="114"/>
      <c r="L214" s="125"/>
      <c r="M214" s="114"/>
      <c r="N214" s="114"/>
      <c r="O214" s="114"/>
      <c r="P214" s="114"/>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row>
    <row r="215" spans="1:81" ht="12">
      <c r="A215" s="70"/>
      <c r="B215" s="84" t="s">
        <v>46</v>
      </c>
      <c r="C215" s="178" t="s">
        <v>180</v>
      </c>
      <c r="D215" s="178" t="s">
        <v>180</v>
      </c>
      <c r="E215" s="178" t="s">
        <v>180</v>
      </c>
      <c r="F215" s="178" t="s">
        <v>180</v>
      </c>
      <c r="G215" s="178" t="s">
        <v>180</v>
      </c>
      <c r="H215" s="178" t="s">
        <v>180</v>
      </c>
      <c r="I215" s="178" t="s">
        <v>180</v>
      </c>
      <c r="J215" s="178" t="s">
        <v>180</v>
      </c>
      <c r="K215" s="114"/>
      <c r="L215" s="125"/>
      <c r="M215" s="114"/>
      <c r="N215" s="114"/>
      <c r="O215" s="114"/>
      <c r="P215" s="114"/>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row>
    <row r="216" spans="1:81" ht="12">
      <c r="A216" s="70"/>
      <c r="B216" s="84" t="s">
        <v>47</v>
      </c>
      <c r="C216" s="178">
        <v>3.5</v>
      </c>
      <c r="D216" s="178">
        <v>7.1</v>
      </c>
      <c r="E216" s="178">
        <v>19.100000000000001</v>
      </c>
      <c r="F216" s="178">
        <v>28.4</v>
      </c>
      <c r="G216" s="178">
        <v>36.9</v>
      </c>
      <c r="H216" s="178">
        <v>37.6</v>
      </c>
      <c r="I216" s="178">
        <v>37.6</v>
      </c>
      <c r="J216" s="178">
        <v>0.14099999999999999</v>
      </c>
      <c r="K216" s="114"/>
      <c r="L216" s="125"/>
      <c r="M216" s="114"/>
      <c r="N216" s="114"/>
      <c r="O216" s="114"/>
      <c r="P216" s="114"/>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row>
    <row r="217" spans="1:81" ht="12">
      <c r="A217" s="70"/>
      <c r="B217" s="84" t="s">
        <v>48</v>
      </c>
      <c r="C217" s="178">
        <v>3.7</v>
      </c>
      <c r="D217" s="178">
        <v>16.5</v>
      </c>
      <c r="E217" s="178">
        <v>23.8</v>
      </c>
      <c r="F217" s="178">
        <v>34.1</v>
      </c>
      <c r="G217" s="178">
        <v>42.1</v>
      </c>
      <c r="H217" s="178">
        <v>44.5</v>
      </c>
      <c r="I217" s="178">
        <v>45.1</v>
      </c>
      <c r="J217" s="178">
        <v>0.16400000000000001</v>
      </c>
      <c r="K217" s="114"/>
      <c r="L217" s="125"/>
      <c r="M217" s="114"/>
      <c r="N217" s="114"/>
      <c r="O217" s="114"/>
      <c r="P217" s="114"/>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row>
    <row r="218" spans="1:81" ht="12">
      <c r="A218" s="70"/>
      <c r="B218" s="14" t="s">
        <v>33</v>
      </c>
      <c r="C218" s="167">
        <v>4.0999999999999996</v>
      </c>
      <c r="D218" s="167">
        <v>13.4</v>
      </c>
      <c r="E218" s="167">
        <v>20.9</v>
      </c>
      <c r="F218" s="167">
        <v>32.4</v>
      </c>
      <c r="G218" s="167">
        <v>44.7</v>
      </c>
      <c r="H218" s="167">
        <v>50.1</v>
      </c>
      <c r="I218" s="167">
        <v>52.3</v>
      </c>
      <c r="J218" s="167">
        <v>95.75</v>
      </c>
      <c r="K218" s="114"/>
      <c r="L218" s="125"/>
      <c r="M218" s="114"/>
      <c r="N218" s="114"/>
      <c r="O218" s="114"/>
      <c r="P218" s="114"/>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row>
    <row r="219" spans="1:81" ht="12">
      <c r="A219" s="70"/>
      <c r="B219" s="84" t="s">
        <v>49</v>
      </c>
      <c r="C219" s="178">
        <v>3.5</v>
      </c>
      <c r="D219" s="178">
        <v>9.3000000000000007</v>
      </c>
      <c r="E219" s="178">
        <v>15.7</v>
      </c>
      <c r="F219" s="178">
        <v>24.5</v>
      </c>
      <c r="G219" s="178">
        <v>31.2</v>
      </c>
      <c r="H219" s="178">
        <v>33.4</v>
      </c>
      <c r="I219" s="178">
        <v>34.4</v>
      </c>
      <c r="J219" s="178">
        <v>2.359</v>
      </c>
      <c r="K219" s="114"/>
      <c r="L219" s="125"/>
      <c r="M219" s="114"/>
      <c r="N219" s="114"/>
      <c r="O219" s="114"/>
      <c r="P219" s="114"/>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row>
    <row r="220" spans="1:81" ht="12">
      <c r="A220" s="70"/>
      <c r="B220" s="84" t="s">
        <v>118</v>
      </c>
      <c r="C220" s="178">
        <v>3.2</v>
      </c>
      <c r="D220" s="178">
        <v>10.7</v>
      </c>
      <c r="E220" s="178">
        <v>16.8</v>
      </c>
      <c r="F220" s="178">
        <v>26.2</v>
      </c>
      <c r="G220" s="178">
        <v>38.1</v>
      </c>
      <c r="H220" s="178">
        <v>44.2</v>
      </c>
      <c r="I220" s="178">
        <v>46.8</v>
      </c>
      <c r="J220" s="178">
        <v>21.741</v>
      </c>
      <c r="K220" s="114"/>
      <c r="L220" s="125"/>
      <c r="M220" s="114"/>
      <c r="N220" s="114"/>
      <c r="O220" s="114"/>
      <c r="P220" s="114"/>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row>
    <row r="221" spans="1:81" ht="12">
      <c r="A221" s="70"/>
      <c r="B221" s="84" t="s">
        <v>50</v>
      </c>
      <c r="C221" s="178">
        <v>4.5</v>
      </c>
      <c r="D221" s="178">
        <v>14.7</v>
      </c>
      <c r="E221" s="178">
        <v>23.1</v>
      </c>
      <c r="F221" s="178">
        <v>35.6</v>
      </c>
      <c r="G221" s="178">
        <v>48.9</v>
      </c>
      <c r="H221" s="178">
        <v>54.6</v>
      </c>
      <c r="I221" s="178">
        <v>56.5</v>
      </c>
      <c r="J221" s="178">
        <v>31.228999999999999</v>
      </c>
      <c r="K221" s="114"/>
      <c r="L221" s="125"/>
      <c r="M221" s="114"/>
      <c r="N221" s="114"/>
      <c r="O221" s="114"/>
      <c r="P221" s="114"/>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row>
    <row r="222" spans="1:81" ht="12">
      <c r="A222" s="70"/>
      <c r="B222" s="84" t="s">
        <v>51</v>
      </c>
      <c r="C222" s="178">
        <v>2.9</v>
      </c>
      <c r="D222" s="178">
        <v>9.8000000000000007</v>
      </c>
      <c r="E222" s="178">
        <v>16.399999999999999</v>
      </c>
      <c r="F222" s="178">
        <v>26.9</v>
      </c>
      <c r="G222" s="178">
        <v>38.6</v>
      </c>
      <c r="H222" s="178">
        <v>44.4</v>
      </c>
      <c r="I222" s="178">
        <v>47.7</v>
      </c>
      <c r="J222" s="178">
        <v>18.324999999999999</v>
      </c>
      <c r="K222" s="114"/>
      <c r="L222" s="125"/>
      <c r="M222" s="114"/>
      <c r="N222" s="114"/>
      <c r="O222" s="114"/>
      <c r="P222" s="114"/>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row>
    <row r="223" spans="1:81" ht="12">
      <c r="A223" s="70"/>
      <c r="B223" s="84" t="s">
        <v>52</v>
      </c>
      <c r="C223" s="178">
        <v>6.1</v>
      </c>
      <c r="D223" s="178">
        <v>18.7</v>
      </c>
      <c r="E223" s="178">
        <v>28.5</v>
      </c>
      <c r="F223" s="178">
        <v>42.5</v>
      </c>
      <c r="G223" s="178">
        <v>55.6</v>
      </c>
      <c r="H223" s="178">
        <v>59.6</v>
      </c>
      <c r="I223" s="178">
        <v>60.7</v>
      </c>
      <c r="J223" s="178">
        <v>8.1509999999999998</v>
      </c>
      <c r="K223" s="114"/>
      <c r="L223" s="125"/>
      <c r="M223" s="114"/>
      <c r="N223" s="114"/>
      <c r="O223" s="114"/>
      <c r="P223" s="114"/>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row>
    <row r="224" spans="1:81" ht="12">
      <c r="A224" s="70"/>
      <c r="B224" s="84" t="s">
        <v>53</v>
      </c>
      <c r="C224" s="178">
        <v>4.5</v>
      </c>
      <c r="D224" s="178">
        <v>13.9</v>
      </c>
      <c r="E224" s="178">
        <v>21.5</v>
      </c>
      <c r="F224" s="178">
        <v>33.299999999999997</v>
      </c>
      <c r="G224" s="178">
        <v>45</v>
      </c>
      <c r="H224" s="178">
        <v>50</v>
      </c>
      <c r="I224" s="178">
        <v>51.2</v>
      </c>
      <c r="J224" s="178">
        <v>4.1749999999999998</v>
      </c>
      <c r="K224" s="114"/>
      <c r="L224" s="125"/>
      <c r="M224" s="114"/>
      <c r="N224" s="114"/>
      <c r="O224" s="114"/>
      <c r="P224" s="114"/>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row>
    <row r="225" spans="1:81" ht="12">
      <c r="A225" s="70"/>
      <c r="B225" s="84" t="s">
        <v>96</v>
      </c>
      <c r="C225" s="178">
        <v>5.5</v>
      </c>
      <c r="D225" s="178">
        <v>17.8</v>
      </c>
      <c r="E225" s="178">
        <v>26.2</v>
      </c>
      <c r="F225" s="178">
        <v>38.9</v>
      </c>
      <c r="G225" s="178">
        <v>51.1</v>
      </c>
      <c r="H225" s="178">
        <v>55.5</v>
      </c>
      <c r="I225" s="178">
        <v>57</v>
      </c>
      <c r="J225" s="178">
        <v>9.77</v>
      </c>
      <c r="K225" s="114"/>
      <c r="L225" s="125"/>
      <c r="M225" s="114"/>
      <c r="N225" s="114"/>
      <c r="O225" s="114"/>
      <c r="P225" s="114"/>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row>
    <row r="226" spans="1:81" ht="12">
      <c r="A226" s="70"/>
      <c r="B226" s="85" t="s">
        <v>54</v>
      </c>
      <c r="C226" s="178">
        <v>6.3</v>
      </c>
      <c r="D226" s="178">
        <v>21.6</v>
      </c>
      <c r="E226" s="178">
        <v>32</v>
      </c>
      <c r="F226" s="178">
        <v>45.4</v>
      </c>
      <c r="G226" s="178">
        <v>59.4</v>
      </c>
      <c r="H226" s="178">
        <v>64</v>
      </c>
      <c r="I226" s="178">
        <v>65.2</v>
      </c>
      <c r="J226" s="178">
        <v>5.3090000000000002</v>
      </c>
      <c r="K226" s="114"/>
      <c r="L226" s="125"/>
      <c r="M226" s="114"/>
      <c r="N226" s="114"/>
      <c r="O226" s="114"/>
      <c r="P226" s="114"/>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row>
    <row r="227" spans="1:81" ht="12">
      <c r="A227" s="70"/>
      <c r="B227" s="85" t="s">
        <v>55</v>
      </c>
      <c r="C227" s="178">
        <v>2.9</v>
      </c>
      <c r="D227" s="178">
        <v>18.899999999999999</v>
      </c>
      <c r="E227" s="178">
        <v>21</v>
      </c>
      <c r="F227" s="178">
        <v>28.2</v>
      </c>
      <c r="G227" s="178">
        <v>36.1</v>
      </c>
      <c r="H227" s="178">
        <v>42.4</v>
      </c>
      <c r="I227" s="178">
        <v>45</v>
      </c>
      <c r="J227" s="178">
        <v>0.23799999999999999</v>
      </c>
      <c r="K227" s="114"/>
      <c r="L227" s="125"/>
      <c r="M227" s="114"/>
      <c r="N227" s="114"/>
      <c r="O227" s="114"/>
      <c r="P227" s="114"/>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row>
    <row r="228" spans="1:81" ht="12">
      <c r="A228" s="70"/>
      <c r="B228" s="85" t="s">
        <v>56</v>
      </c>
      <c r="C228" s="178">
        <v>7.6</v>
      </c>
      <c r="D228" s="178">
        <v>13.6</v>
      </c>
      <c r="E228" s="178">
        <v>22.7</v>
      </c>
      <c r="F228" s="178">
        <v>31.8</v>
      </c>
      <c r="G228" s="178">
        <v>45.5</v>
      </c>
      <c r="H228" s="178">
        <v>56.1</v>
      </c>
      <c r="I228" s="178">
        <v>62.1</v>
      </c>
      <c r="J228" s="178">
        <v>6.6000000000000003E-2</v>
      </c>
      <c r="K228" s="114"/>
      <c r="L228" s="125"/>
      <c r="M228" s="114"/>
      <c r="N228" s="114"/>
      <c r="O228" s="114"/>
      <c r="P228" s="114"/>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row>
    <row r="229" spans="1:81" ht="12">
      <c r="A229" s="70"/>
      <c r="B229" s="85" t="s">
        <v>57</v>
      </c>
      <c r="C229" s="178">
        <v>4.8</v>
      </c>
      <c r="D229" s="178">
        <v>14.4</v>
      </c>
      <c r="E229" s="178">
        <v>21.9</v>
      </c>
      <c r="F229" s="178">
        <v>34.1</v>
      </c>
      <c r="G229" s="178">
        <v>46.5</v>
      </c>
      <c r="H229" s="178">
        <v>51.9</v>
      </c>
      <c r="I229" s="178">
        <v>53.9</v>
      </c>
      <c r="J229" s="178">
        <v>2.379</v>
      </c>
      <c r="K229" s="114"/>
      <c r="L229" s="125"/>
      <c r="M229" s="114"/>
      <c r="N229" s="114"/>
      <c r="O229" s="114"/>
      <c r="P229" s="114"/>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row>
    <row r="230" spans="1:81" ht="12">
      <c r="A230" s="70"/>
      <c r="B230" s="85" t="s">
        <v>119</v>
      </c>
      <c r="C230" s="178">
        <v>4.5999999999999996</v>
      </c>
      <c r="D230" s="178">
        <v>11.2</v>
      </c>
      <c r="E230" s="178">
        <v>15.5</v>
      </c>
      <c r="F230" s="178">
        <v>27.7</v>
      </c>
      <c r="G230" s="178">
        <v>34.6</v>
      </c>
      <c r="H230" s="178">
        <v>36.700000000000003</v>
      </c>
      <c r="I230" s="178">
        <v>37.700000000000003</v>
      </c>
      <c r="J230" s="178">
        <v>1.778</v>
      </c>
      <c r="K230" s="114"/>
      <c r="L230" s="125"/>
      <c r="M230" s="114"/>
      <c r="N230" s="114"/>
      <c r="O230" s="114"/>
      <c r="P230" s="114"/>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row>
    <row r="231" spans="1:81" ht="12">
      <c r="A231" s="70"/>
      <c r="B231" s="14" t="s">
        <v>34</v>
      </c>
      <c r="C231" s="167">
        <v>5.2</v>
      </c>
      <c r="D231" s="167">
        <v>16</v>
      </c>
      <c r="E231" s="167">
        <v>24.2</v>
      </c>
      <c r="F231" s="167">
        <v>33</v>
      </c>
      <c r="G231" s="167">
        <v>37.9</v>
      </c>
      <c r="H231" s="167">
        <v>39.200000000000003</v>
      </c>
      <c r="I231" s="167">
        <v>39.700000000000003</v>
      </c>
      <c r="J231" s="167">
        <v>29.521000000000001</v>
      </c>
      <c r="K231" s="114"/>
      <c r="L231" s="125"/>
      <c r="M231" s="114"/>
      <c r="N231" s="114"/>
      <c r="O231" s="114"/>
      <c r="P231" s="114"/>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row>
    <row r="232" spans="1:81" ht="12">
      <c r="A232" s="70"/>
      <c r="B232" s="84" t="s">
        <v>58</v>
      </c>
      <c r="C232" s="178">
        <v>4</v>
      </c>
      <c r="D232" s="178">
        <v>12.5</v>
      </c>
      <c r="E232" s="178">
        <v>19.2</v>
      </c>
      <c r="F232" s="178">
        <v>29.9</v>
      </c>
      <c r="G232" s="178">
        <v>37.799999999999997</v>
      </c>
      <c r="H232" s="178">
        <v>41</v>
      </c>
      <c r="I232" s="178">
        <v>41.8</v>
      </c>
      <c r="J232" s="178">
        <v>1.1359999999999999</v>
      </c>
      <c r="K232" s="114"/>
      <c r="L232" s="125"/>
      <c r="M232" s="114"/>
      <c r="N232" s="114"/>
      <c r="O232" s="114"/>
      <c r="P232" s="114"/>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row>
    <row r="233" spans="1:81" ht="12">
      <c r="A233" s="70"/>
      <c r="B233" s="84" t="s">
        <v>59</v>
      </c>
      <c r="C233" s="178">
        <v>4.5999999999999996</v>
      </c>
      <c r="D233" s="178">
        <v>13.6</v>
      </c>
      <c r="E233" s="178">
        <v>20.399999999999999</v>
      </c>
      <c r="F233" s="178">
        <v>28.6</v>
      </c>
      <c r="G233" s="178">
        <v>34</v>
      </c>
      <c r="H233" s="178">
        <v>35.700000000000003</v>
      </c>
      <c r="I233" s="178">
        <v>36.4</v>
      </c>
      <c r="J233" s="178">
        <v>12.242000000000001</v>
      </c>
      <c r="K233" s="114"/>
      <c r="L233" s="125"/>
      <c r="M233" s="114"/>
      <c r="N233" s="114"/>
      <c r="O233" s="114"/>
      <c r="P233" s="114"/>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row>
    <row r="234" spans="1:81" ht="12">
      <c r="A234" s="70"/>
      <c r="B234" s="84" t="s">
        <v>60</v>
      </c>
      <c r="C234" s="178">
        <v>6.3</v>
      </c>
      <c r="D234" s="178">
        <v>19.399999999999999</v>
      </c>
      <c r="E234" s="178">
        <v>29.9</v>
      </c>
      <c r="F234" s="178">
        <v>40.799999999999997</v>
      </c>
      <c r="G234" s="178">
        <v>46.3</v>
      </c>
      <c r="H234" s="178">
        <v>47.6</v>
      </c>
      <c r="I234" s="178">
        <v>48</v>
      </c>
      <c r="J234" s="178">
        <v>9.4809999999999999</v>
      </c>
      <c r="K234" s="114"/>
      <c r="L234" s="125"/>
      <c r="M234" s="114"/>
      <c r="N234" s="114"/>
      <c r="O234" s="114"/>
      <c r="P234" s="114"/>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row>
    <row r="235" spans="1:81" ht="12">
      <c r="A235" s="70"/>
      <c r="B235" s="84" t="s">
        <v>61</v>
      </c>
      <c r="C235" s="178">
        <v>3.9</v>
      </c>
      <c r="D235" s="178">
        <v>8.5</v>
      </c>
      <c r="E235" s="178">
        <v>12</v>
      </c>
      <c r="F235" s="178">
        <v>17</v>
      </c>
      <c r="G235" s="178">
        <v>18.899999999999999</v>
      </c>
      <c r="H235" s="178">
        <v>19.899999999999999</v>
      </c>
      <c r="I235" s="178">
        <v>19.899999999999999</v>
      </c>
      <c r="J235" s="178">
        <v>0.63400000000000001</v>
      </c>
      <c r="K235" s="114"/>
      <c r="L235" s="125"/>
      <c r="M235" s="114"/>
      <c r="N235" s="114"/>
      <c r="O235" s="114"/>
      <c r="P235" s="114"/>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row>
    <row r="236" spans="1:81" ht="12">
      <c r="A236" s="70"/>
      <c r="B236" s="84" t="s">
        <v>62</v>
      </c>
      <c r="C236" s="178">
        <v>5</v>
      </c>
      <c r="D236" s="178">
        <v>16.8</v>
      </c>
      <c r="E236" s="178">
        <v>25.2</v>
      </c>
      <c r="F236" s="178">
        <v>31.8</v>
      </c>
      <c r="G236" s="178">
        <v>34.4</v>
      </c>
      <c r="H236" s="178">
        <v>34.9</v>
      </c>
      <c r="I236" s="178">
        <v>35</v>
      </c>
      <c r="J236" s="178">
        <v>6.0279999999999996</v>
      </c>
      <c r="K236" s="114"/>
      <c r="L236" s="125"/>
      <c r="M236" s="114"/>
      <c r="N236" s="114"/>
      <c r="O236" s="114"/>
      <c r="P236" s="114"/>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row>
    <row r="237" spans="1:81" ht="12">
      <c r="A237" s="70"/>
      <c r="B237" s="14" t="s">
        <v>35</v>
      </c>
      <c r="C237" s="167">
        <v>5.8</v>
      </c>
      <c r="D237" s="167">
        <v>17.2</v>
      </c>
      <c r="E237" s="167">
        <v>25</v>
      </c>
      <c r="F237" s="167">
        <v>34.1</v>
      </c>
      <c r="G237" s="167">
        <v>38.200000000000003</v>
      </c>
      <c r="H237" s="167">
        <v>38.9</v>
      </c>
      <c r="I237" s="167">
        <v>39.1</v>
      </c>
      <c r="J237" s="167">
        <v>17.617000000000001</v>
      </c>
      <c r="K237" s="114"/>
      <c r="L237" s="125"/>
      <c r="M237" s="114"/>
      <c r="N237" s="114"/>
      <c r="O237" s="114"/>
      <c r="P237" s="114"/>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row>
    <row r="238" spans="1:81" ht="12">
      <c r="A238" s="70"/>
      <c r="B238" s="84" t="s">
        <v>63</v>
      </c>
      <c r="C238" s="178">
        <v>4.0999999999999996</v>
      </c>
      <c r="D238" s="178">
        <v>10.8</v>
      </c>
      <c r="E238" s="178">
        <v>17.100000000000001</v>
      </c>
      <c r="F238" s="178">
        <v>28.8</v>
      </c>
      <c r="G238" s="178">
        <v>35.200000000000003</v>
      </c>
      <c r="H238" s="178">
        <v>36.4</v>
      </c>
      <c r="I238" s="178">
        <v>36.9</v>
      </c>
      <c r="J238" s="178">
        <v>2.6240000000000001</v>
      </c>
      <c r="K238" s="114"/>
      <c r="L238" s="125"/>
      <c r="M238" s="114"/>
      <c r="N238" s="114"/>
      <c r="O238" s="114"/>
      <c r="P238" s="114"/>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row>
    <row r="239" spans="1:81" ht="12">
      <c r="A239" s="70"/>
      <c r="B239" s="84" t="s">
        <v>117</v>
      </c>
      <c r="C239" s="178">
        <v>6.2</v>
      </c>
      <c r="D239" s="178">
        <v>16.2</v>
      </c>
      <c r="E239" s="178">
        <v>21.5</v>
      </c>
      <c r="F239" s="178">
        <v>27.7</v>
      </c>
      <c r="G239" s="178">
        <v>30</v>
      </c>
      <c r="H239" s="178">
        <v>30</v>
      </c>
      <c r="I239" s="178">
        <v>30</v>
      </c>
      <c r="J239" s="178">
        <v>0.13</v>
      </c>
      <c r="K239" s="114"/>
      <c r="L239" s="125"/>
      <c r="M239" s="114"/>
      <c r="N239" s="114"/>
      <c r="O239" s="114"/>
      <c r="P239" s="114"/>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row>
    <row r="240" spans="1:81" ht="12">
      <c r="A240" s="70"/>
      <c r="B240" s="84" t="s">
        <v>64</v>
      </c>
      <c r="C240" s="178">
        <v>5.0999999999999996</v>
      </c>
      <c r="D240" s="178">
        <v>16</v>
      </c>
      <c r="E240" s="178">
        <v>23.3</v>
      </c>
      <c r="F240" s="178">
        <v>31.2</v>
      </c>
      <c r="G240" s="178">
        <v>34</v>
      </c>
      <c r="H240" s="178">
        <v>34.200000000000003</v>
      </c>
      <c r="I240" s="178">
        <v>34.299999999999997</v>
      </c>
      <c r="J240" s="178">
        <v>8.4090000000000007</v>
      </c>
      <c r="K240" s="114"/>
      <c r="L240" s="125"/>
      <c r="M240" s="114"/>
      <c r="N240" s="114"/>
      <c r="O240" s="114"/>
      <c r="P240" s="114"/>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row>
    <row r="241" spans="1:81" ht="12">
      <c r="A241" s="70"/>
      <c r="B241" s="84" t="s">
        <v>65</v>
      </c>
      <c r="C241" s="178">
        <v>9.1999999999999993</v>
      </c>
      <c r="D241" s="178">
        <v>25.7</v>
      </c>
      <c r="E241" s="178">
        <v>36.200000000000003</v>
      </c>
      <c r="F241" s="178">
        <v>46</v>
      </c>
      <c r="G241" s="178">
        <v>49</v>
      </c>
      <c r="H241" s="178">
        <v>49.5</v>
      </c>
      <c r="I241" s="178">
        <v>49.6</v>
      </c>
      <c r="J241" s="178">
        <v>3.7639999999999998</v>
      </c>
      <c r="K241" s="114"/>
      <c r="L241" s="125"/>
      <c r="M241" s="114"/>
      <c r="N241" s="114"/>
      <c r="O241" s="114"/>
      <c r="P241" s="114"/>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row>
    <row r="242" spans="1:81" ht="12">
      <c r="A242" s="70"/>
      <c r="B242" s="84" t="s">
        <v>66</v>
      </c>
      <c r="C242" s="178">
        <v>5.5</v>
      </c>
      <c r="D242" s="178">
        <v>15.1</v>
      </c>
      <c r="E242" s="178">
        <v>22</v>
      </c>
      <c r="F242" s="178">
        <v>30</v>
      </c>
      <c r="G242" s="178">
        <v>36</v>
      </c>
      <c r="H242" s="178">
        <v>36.700000000000003</v>
      </c>
      <c r="I242" s="178">
        <v>36.799999999999997</v>
      </c>
      <c r="J242" s="178">
        <v>1.694</v>
      </c>
      <c r="K242" s="114"/>
      <c r="L242" s="125"/>
      <c r="M242" s="114"/>
      <c r="N242" s="114"/>
      <c r="O242" s="114"/>
      <c r="P242" s="114"/>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row>
    <row r="243" spans="1:81" ht="12">
      <c r="A243" s="70"/>
      <c r="B243" s="84" t="s">
        <v>67</v>
      </c>
      <c r="C243" s="178" t="s">
        <v>180</v>
      </c>
      <c r="D243" s="178" t="s">
        <v>180</v>
      </c>
      <c r="E243" s="178" t="s">
        <v>180</v>
      </c>
      <c r="F243" s="178" t="s">
        <v>180</v>
      </c>
      <c r="G243" s="178" t="s">
        <v>180</v>
      </c>
      <c r="H243" s="178" t="s">
        <v>180</v>
      </c>
      <c r="I243" s="178" t="s">
        <v>180</v>
      </c>
      <c r="J243" s="178" t="s">
        <v>180</v>
      </c>
      <c r="K243" s="114"/>
      <c r="L243" s="125"/>
      <c r="M243" s="114"/>
      <c r="N243" s="114"/>
      <c r="O243" s="114"/>
      <c r="P243" s="114"/>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row>
    <row r="244" spans="1:81" ht="12">
      <c r="A244" s="70"/>
      <c r="B244" s="84" t="s">
        <v>68</v>
      </c>
      <c r="C244" s="178">
        <v>4.5999999999999996</v>
      </c>
      <c r="D244" s="178">
        <v>15.8</v>
      </c>
      <c r="E244" s="178">
        <v>23.6</v>
      </c>
      <c r="F244" s="178">
        <v>35.5</v>
      </c>
      <c r="G244" s="178">
        <v>45.3</v>
      </c>
      <c r="H244" s="178">
        <v>49.2</v>
      </c>
      <c r="I244" s="178">
        <v>50.4</v>
      </c>
      <c r="J244" s="178">
        <v>0.996</v>
      </c>
      <c r="K244" s="114"/>
      <c r="L244" s="125"/>
      <c r="M244" s="114"/>
      <c r="N244" s="114"/>
      <c r="O244" s="114"/>
      <c r="P244" s="114"/>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row>
    <row r="245" spans="1:81" ht="12">
      <c r="A245" s="70"/>
      <c r="B245" s="14" t="s">
        <v>36</v>
      </c>
      <c r="C245" s="167">
        <v>3.2</v>
      </c>
      <c r="D245" s="167">
        <v>12.2</v>
      </c>
      <c r="E245" s="167">
        <v>20.2</v>
      </c>
      <c r="F245" s="167">
        <v>30</v>
      </c>
      <c r="G245" s="167">
        <v>36</v>
      </c>
      <c r="H245" s="167">
        <v>36.9</v>
      </c>
      <c r="I245" s="167">
        <v>37.1</v>
      </c>
      <c r="J245" s="167">
        <v>11.202</v>
      </c>
      <c r="K245" s="114"/>
      <c r="L245" s="125"/>
      <c r="M245" s="114"/>
      <c r="N245" s="114"/>
      <c r="O245" s="114"/>
      <c r="P245" s="114"/>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row>
    <row r="246" spans="1:81" ht="12">
      <c r="A246" s="70"/>
      <c r="B246" s="84" t="s">
        <v>69</v>
      </c>
      <c r="C246" s="178">
        <v>3.5</v>
      </c>
      <c r="D246" s="178">
        <v>15</v>
      </c>
      <c r="E246" s="178">
        <v>24.7</v>
      </c>
      <c r="F246" s="178">
        <v>33.799999999999997</v>
      </c>
      <c r="G246" s="178">
        <v>42.4</v>
      </c>
      <c r="H246" s="178">
        <v>43.3</v>
      </c>
      <c r="I246" s="178">
        <v>43.3</v>
      </c>
      <c r="J246" s="178">
        <v>1.35</v>
      </c>
      <c r="K246" s="114"/>
      <c r="L246" s="125"/>
      <c r="M246" s="114"/>
      <c r="N246" s="114"/>
      <c r="O246" s="114"/>
      <c r="P246" s="114"/>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row>
    <row r="247" spans="1:81" ht="12">
      <c r="A247" s="70"/>
      <c r="B247" s="84" t="s">
        <v>70</v>
      </c>
      <c r="C247" s="178">
        <v>3.2</v>
      </c>
      <c r="D247" s="178">
        <v>11.9</v>
      </c>
      <c r="E247" s="178">
        <v>19.600000000000001</v>
      </c>
      <c r="F247" s="178">
        <v>29.5</v>
      </c>
      <c r="G247" s="178">
        <v>35.200000000000003</v>
      </c>
      <c r="H247" s="178">
        <v>36.1</v>
      </c>
      <c r="I247" s="178">
        <v>36.299999999999997</v>
      </c>
      <c r="J247" s="178">
        <v>9.84</v>
      </c>
      <c r="K247" s="114"/>
      <c r="L247" s="125"/>
      <c r="M247" s="114"/>
      <c r="N247" s="114"/>
      <c r="O247" s="114"/>
      <c r="P247" s="114"/>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row>
    <row r="248" spans="1:81" ht="12">
      <c r="A248" s="70"/>
      <c r="B248" s="84" t="s">
        <v>71</v>
      </c>
      <c r="C248" s="178">
        <v>8.3000000000000007</v>
      </c>
      <c r="D248" s="178">
        <v>8.3000000000000007</v>
      </c>
      <c r="E248" s="178">
        <v>8.3000000000000007</v>
      </c>
      <c r="F248" s="178">
        <v>8.3000000000000007</v>
      </c>
      <c r="G248" s="178">
        <v>8.3000000000000007</v>
      </c>
      <c r="H248" s="178">
        <v>8.3000000000000007</v>
      </c>
      <c r="I248" s="178">
        <v>8.3000000000000007</v>
      </c>
      <c r="J248" s="178">
        <v>1.2E-2</v>
      </c>
      <c r="K248" s="114"/>
      <c r="L248" s="125"/>
      <c r="M248" s="114"/>
      <c r="N248" s="114"/>
      <c r="O248" s="114"/>
      <c r="P248" s="114"/>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row>
    <row r="249" spans="1:81" ht="12">
      <c r="A249" s="70"/>
      <c r="B249" s="14" t="s">
        <v>37</v>
      </c>
      <c r="C249" s="167">
        <v>4.8</v>
      </c>
      <c r="D249" s="167">
        <v>14.2</v>
      </c>
      <c r="E249" s="167">
        <v>21.4</v>
      </c>
      <c r="F249" s="167">
        <v>32.1</v>
      </c>
      <c r="G249" s="167">
        <v>40.299999999999997</v>
      </c>
      <c r="H249" s="167">
        <v>42.1</v>
      </c>
      <c r="I249" s="167">
        <v>42.4</v>
      </c>
      <c r="J249" s="167">
        <v>16.221</v>
      </c>
      <c r="K249" s="114"/>
      <c r="L249" s="125"/>
      <c r="M249" s="114"/>
      <c r="N249" s="114"/>
      <c r="O249" s="114"/>
      <c r="P249" s="114"/>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row>
    <row r="250" spans="1:81" ht="12">
      <c r="A250" s="70"/>
      <c r="B250" s="84" t="s">
        <v>72</v>
      </c>
      <c r="C250" s="178">
        <v>2.4</v>
      </c>
      <c r="D250" s="178">
        <v>7.8</v>
      </c>
      <c r="E250" s="178">
        <v>13.2</v>
      </c>
      <c r="F250" s="178">
        <v>24.1</v>
      </c>
      <c r="G250" s="178">
        <v>32.9</v>
      </c>
      <c r="H250" s="178">
        <v>34.1</v>
      </c>
      <c r="I250" s="178">
        <v>34.5</v>
      </c>
      <c r="J250" s="178">
        <v>3.9180000000000001</v>
      </c>
      <c r="K250" s="114"/>
      <c r="L250" s="125"/>
      <c r="M250" s="114"/>
      <c r="N250" s="114"/>
      <c r="O250" s="114"/>
      <c r="P250" s="114"/>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row>
    <row r="251" spans="1:81" ht="12">
      <c r="A251" s="70"/>
      <c r="B251" s="84" t="s">
        <v>73</v>
      </c>
      <c r="C251" s="178">
        <v>3.9</v>
      </c>
      <c r="D251" s="178">
        <v>12.6</v>
      </c>
      <c r="E251" s="178">
        <v>18.899999999999999</v>
      </c>
      <c r="F251" s="178">
        <v>27.9</v>
      </c>
      <c r="G251" s="178">
        <v>35.200000000000003</v>
      </c>
      <c r="H251" s="178">
        <v>38.1</v>
      </c>
      <c r="I251" s="178">
        <v>38.6</v>
      </c>
      <c r="J251" s="178">
        <v>3.9449999999999998</v>
      </c>
      <c r="K251" s="114"/>
      <c r="L251" s="125"/>
      <c r="M251" s="114"/>
      <c r="N251" s="114"/>
      <c r="O251" s="114"/>
      <c r="P251" s="114"/>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row>
    <row r="252" spans="1:81" ht="12">
      <c r="A252" s="70"/>
      <c r="B252" s="84" t="s">
        <v>74</v>
      </c>
      <c r="C252" s="178">
        <v>7.7</v>
      </c>
      <c r="D252" s="178">
        <v>16.3</v>
      </c>
      <c r="E252" s="178">
        <v>23.2</v>
      </c>
      <c r="F252" s="178">
        <v>32.299999999999997</v>
      </c>
      <c r="G252" s="178">
        <v>38.700000000000003</v>
      </c>
      <c r="H252" s="178">
        <v>39.9</v>
      </c>
      <c r="I252" s="178">
        <v>40.200000000000003</v>
      </c>
      <c r="J252" s="178">
        <v>3.6859999999999999</v>
      </c>
      <c r="K252" s="114"/>
      <c r="L252" s="125"/>
      <c r="M252" s="114"/>
      <c r="N252" s="114"/>
      <c r="O252" s="114"/>
      <c r="P252" s="114"/>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row>
    <row r="253" spans="1:81" ht="12">
      <c r="A253" s="70"/>
      <c r="B253" s="84" t="s">
        <v>75</v>
      </c>
      <c r="C253" s="178">
        <v>5.4</v>
      </c>
      <c r="D253" s="178">
        <v>19.2</v>
      </c>
      <c r="E253" s="178">
        <v>29</v>
      </c>
      <c r="F253" s="178">
        <v>42.2</v>
      </c>
      <c r="G253" s="178">
        <v>52</v>
      </c>
      <c r="H253" s="178">
        <v>53.9</v>
      </c>
      <c r="I253" s="178">
        <v>53.9</v>
      </c>
      <c r="J253" s="178">
        <v>4.6719999999999997</v>
      </c>
      <c r="K253" s="114"/>
      <c r="L253" s="125"/>
      <c r="M253" s="114"/>
      <c r="N253" s="114"/>
      <c r="O253" s="114"/>
      <c r="P253" s="114"/>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row>
    <row r="254" spans="1:81" ht="12">
      <c r="A254" s="70"/>
      <c r="B254" s="14" t="s">
        <v>38</v>
      </c>
      <c r="C254" s="167">
        <v>7.4</v>
      </c>
      <c r="D254" s="167">
        <v>19.8</v>
      </c>
      <c r="E254" s="167">
        <v>28.7</v>
      </c>
      <c r="F254" s="167">
        <v>38.6</v>
      </c>
      <c r="G254" s="167">
        <v>42.7</v>
      </c>
      <c r="H254" s="167">
        <v>43.6</v>
      </c>
      <c r="I254" s="167">
        <v>43.9</v>
      </c>
      <c r="J254" s="167">
        <v>11.704000000000001</v>
      </c>
      <c r="K254" s="114"/>
      <c r="L254" s="125"/>
      <c r="M254" s="114"/>
      <c r="N254" s="114"/>
      <c r="O254" s="114"/>
      <c r="P254" s="114"/>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row>
    <row r="255" spans="1:81" ht="12">
      <c r="A255" s="70"/>
      <c r="B255" s="84" t="s">
        <v>76</v>
      </c>
      <c r="C255" s="178">
        <v>5.6</v>
      </c>
      <c r="D255" s="178">
        <v>15.2</v>
      </c>
      <c r="E255" s="178">
        <v>23.5</v>
      </c>
      <c r="F255" s="178">
        <v>34.799999999999997</v>
      </c>
      <c r="G255" s="178">
        <v>40.5</v>
      </c>
      <c r="H255" s="178">
        <v>43.3</v>
      </c>
      <c r="I255" s="178">
        <v>44.1</v>
      </c>
      <c r="J255" s="178">
        <v>0.61199999999999999</v>
      </c>
      <c r="K255" s="114"/>
      <c r="L255" s="125"/>
      <c r="M255" s="114"/>
      <c r="N255" s="114"/>
      <c r="O255" s="114"/>
      <c r="P255" s="114"/>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row>
    <row r="256" spans="1:81" ht="12">
      <c r="A256" s="70"/>
      <c r="B256" s="84" t="s">
        <v>77</v>
      </c>
      <c r="C256" s="178">
        <v>6.2</v>
      </c>
      <c r="D256" s="178">
        <v>17.7</v>
      </c>
      <c r="E256" s="178">
        <v>26.2</v>
      </c>
      <c r="F256" s="178">
        <v>37.6</v>
      </c>
      <c r="G256" s="178">
        <v>42.3</v>
      </c>
      <c r="H256" s="178">
        <v>42.8</v>
      </c>
      <c r="I256" s="178">
        <v>43.2</v>
      </c>
      <c r="J256" s="178">
        <v>2.4689999999999999</v>
      </c>
      <c r="K256" s="114"/>
      <c r="L256" s="125"/>
      <c r="M256" s="114"/>
      <c r="N256" s="114"/>
      <c r="O256" s="114"/>
      <c r="P256" s="114"/>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row>
    <row r="257" spans="1:81" ht="12">
      <c r="A257" s="70"/>
      <c r="B257" s="84" t="s">
        <v>78</v>
      </c>
      <c r="C257" s="178">
        <v>10.4</v>
      </c>
      <c r="D257" s="178">
        <v>25.5</v>
      </c>
      <c r="E257" s="178">
        <v>34.9</v>
      </c>
      <c r="F257" s="178">
        <v>42.8</v>
      </c>
      <c r="G257" s="178">
        <v>45</v>
      </c>
      <c r="H257" s="178">
        <v>45.8</v>
      </c>
      <c r="I257" s="178">
        <v>46.1</v>
      </c>
      <c r="J257" s="178">
        <v>4.9119999999999999</v>
      </c>
      <c r="K257" s="114"/>
      <c r="L257" s="125"/>
      <c r="M257" s="114"/>
      <c r="N257" s="114"/>
      <c r="O257" s="114"/>
      <c r="P257" s="114"/>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row>
    <row r="258" spans="1:81" ht="12">
      <c r="A258" s="70"/>
      <c r="B258" s="84" t="s">
        <v>79</v>
      </c>
      <c r="C258" s="178">
        <v>3.9</v>
      </c>
      <c r="D258" s="178">
        <v>11.4</v>
      </c>
      <c r="E258" s="178">
        <v>18.899999999999999</v>
      </c>
      <c r="F258" s="178">
        <v>28.2</v>
      </c>
      <c r="G258" s="178">
        <v>34.1</v>
      </c>
      <c r="H258" s="178">
        <v>34.9</v>
      </c>
      <c r="I258" s="178">
        <v>34.9</v>
      </c>
      <c r="J258" s="178">
        <v>2.2200000000000002</v>
      </c>
      <c r="K258" s="114"/>
      <c r="L258" s="125"/>
      <c r="M258" s="114"/>
      <c r="N258" s="114"/>
      <c r="O258" s="114"/>
      <c r="P258" s="114"/>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row>
    <row r="259" spans="1:81" ht="12">
      <c r="A259" s="70"/>
      <c r="B259" s="84" t="s">
        <v>80</v>
      </c>
      <c r="C259" s="178">
        <v>9.8000000000000007</v>
      </c>
      <c r="D259" s="178">
        <v>27</v>
      </c>
      <c r="E259" s="178">
        <v>38.799999999999997</v>
      </c>
      <c r="F259" s="178">
        <v>50.8</v>
      </c>
      <c r="G259" s="178">
        <v>57.7</v>
      </c>
      <c r="H259" s="178">
        <v>58</v>
      </c>
      <c r="I259" s="178">
        <v>58.8</v>
      </c>
      <c r="J259" s="178">
        <v>0.54100000000000004</v>
      </c>
      <c r="K259" s="114"/>
      <c r="L259" s="125"/>
      <c r="M259" s="114"/>
      <c r="N259" s="114"/>
      <c r="O259" s="114"/>
      <c r="P259" s="114"/>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row>
    <row r="260" spans="1:81" ht="12">
      <c r="A260" s="70"/>
      <c r="B260" s="84" t="s">
        <v>81</v>
      </c>
      <c r="C260" s="178">
        <v>3.7</v>
      </c>
      <c r="D260" s="178">
        <v>14.7</v>
      </c>
      <c r="E260" s="178">
        <v>23.8</v>
      </c>
      <c r="F260" s="178">
        <v>38.5</v>
      </c>
      <c r="G260" s="178">
        <v>44.7</v>
      </c>
      <c r="H260" s="178">
        <v>46.8</v>
      </c>
      <c r="I260" s="178">
        <v>47.3</v>
      </c>
      <c r="J260" s="178">
        <v>0.95</v>
      </c>
      <c r="K260" s="114"/>
      <c r="L260" s="125"/>
      <c r="M260" s="114"/>
      <c r="N260" s="114"/>
      <c r="O260" s="114"/>
      <c r="P260" s="114"/>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row>
    <row r="261" spans="1:81" ht="12">
      <c r="A261" s="70"/>
      <c r="B261" s="86" t="s">
        <v>126</v>
      </c>
      <c r="C261" s="168">
        <v>5.2</v>
      </c>
      <c r="D261" s="168">
        <v>15.7</v>
      </c>
      <c r="E261" s="168">
        <v>23.7</v>
      </c>
      <c r="F261" s="168">
        <v>33.200000000000003</v>
      </c>
      <c r="G261" s="168">
        <v>38.6</v>
      </c>
      <c r="H261" s="168">
        <v>39.799999999999997</v>
      </c>
      <c r="I261" s="168">
        <v>40.200000000000003</v>
      </c>
      <c r="J261" s="168">
        <v>88.533000000000001</v>
      </c>
      <c r="K261" s="114"/>
      <c r="L261" s="125"/>
      <c r="M261" s="114"/>
      <c r="N261" s="114"/>
      <c r="O261" s="114"/>
      <c r="P261" s="114"/>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row>
    <row r="262" spans="1:81" ht="12">
      <c r="A262" s="70"/>
      <c r="B262" s="86" t="s">
        <v>125</v>
      </c>
      <c r="C262" s="168">
        <v>4.0999999999999996</v>
      </c>
      <c r="D262" s="168">
        <v>13.4</v>
      </c>
      <c r="E262" s="168">
        <v>20.9</v>
      </c>
      <c r="F262" s="168">
        <v>32.4</v>
      </c>
      <c r="G262" s="168">
        <v>44.7</v>
      </c>
      <c r="H262" s="168">
        <v>50.1</v>
      </c>
      <c r="I262" s="168">
        <v>52.3</v>
      </c>
      <c r="J262" s="168">
        <v>95.75</v>
      </c>
      <c r="K262" s="114"/>
      <c r="L262" s="125"/>
      <c r="M262" s="114"/>
      <c r="N262" s="114"/>
      <c r="O262" s="114"/>
      <c r="P262" s="114"/>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row>
    <row r="263" spans="1:81" ht="12">
      <c r="A263" s="70"/>
      <c r="B263" s="87" t="s">
        <v>23</v>
      </c>
      <c r="C263" s="169">
        <v>4.5999999999999996</v>
      </c>
      <c r="D263" s="169">
        <v>14.5</v>
      </c>
      <c r="E263" s="169">
        <v>22.3</v>
      </c>
      <c r="F263" s="169">
        <v>32.700000000000003</v>
      </c>
      <c r="G263" s="169">
        <v>41.8</v>
      </c>
      <c r="H263" s="169">
        <v>45.2</v>
      </c>
      <c r="I263" s="169">
        <v>46.4</v>
      </c>
      <c r="J263" s="169">
        <v>184.285</v>
      </c>
      <c r="K263" s="114"/>
      <c r="L263" s="125"/>
      <c r="M263" s="114"/>
      <c r="N263" s="114"/>
      <c r="O263" s="114"/>
      <c r="P263" s="114"/>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row>
    <row r="264" spans="1:81" ht="12">
      <c r="A264" s="70"/>
      <c r="B264" s="120" t="s">
        <v>124</v>
      </c>
      <c r="C264" s="96"/>
      <c r="D264" s="96"/>
      <c r="E264" s="96"/>
      <c r="F264" s="96"/>
      <c r="G264" s="96"/>
      <c r="H264" s="96"/>
      <c r="I264" s="96"/>
      <c r="J264" s="96"/>
      <c r="K264" s="114"/>
      <c r="L264" s="114"/>
      <c r="M264" s="114"/>
      <c r="N264" s="114"/>
      <c r="O264" s="114"/>
      <c r="P264" s="114"/>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row>
    <row r="265" spans="1:81" ht="12">
      <c r="A265" s="70"/>
      <c r="B265" s="89" t="s">
        <v>114</v>
      </c>
      <c r="C265" s="106"/>
      <c r="D265" s="106"/>
      <c r="E265" s="106"/>
      <c r="F265" s="106"/>
      <c r="G265" s="106"/>
      <c r="H265" s="106"/>
      <c r="I265" s="106"/>
      <c r="J265" s="107"/>
      <c r="K265" s="114"/>
      <c r="L265" s="114"/>
      <c r="M265" s="114"/>
      <c r="N265" s="114"/>
      <c r="O265" s="114"/>
      <c r="P265" s="114"/>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row>
    <row r="266" spans="1:81" ht="12">
      <c r="A266" s="70"/>
      <c r="B266" s="114"/>
      <c r="C266" s="114"/>
      <c r="D266" s="114"/>
      <c r="E266" s="114"/>
      <c r="F266" s="114"/>
      <c r="G266" s="114"/>
      <c r="H266" s="114"/>
      <c r="I266" s="114"/>
      <c r="J266" s="114"/>
      <c r="K266" s="114"/>
      <c r="L266" s="114"/>
      <c r="M266" s="114"/>
      <c r="N266" s="126"/>
      <c r="O266" s="114"/>
      <c r="P266" s="114"/>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row>
    <row r="267" spans="1:81" ht="12">
      <c r="A267" s="70"/>
      <c r="B267" s="221" t="str">
        <f>Index!$C13 &amp; " Aus : " &amp; Index!B13</f>
        <v>Table 6 Aus : Projected contract attrition rates by selected occupation and time of cancellation/withdrawal, for contracts commencing in December quarter 2023</v>
      </c>
      <c r="C267" s="42"/>
      <c r="D267" s="42"/>
      <c r="E267" s="42"/>
      <c r="F267" s="114"/>
      <c r="G267" s="114"/>
      <c r="H267" s="114"/>
      <c r="I267" s="114"/>
      <c r="J267" s="114"/>
      <c r="K267" s="114"/>
      <c r="L267" s="114"/>
      <c r="M267" s="114"/>
      <c r="N267" s="126"/>
      <c r="O267" s="114"/>
      <c r="P267" s="114"/>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row>
    <row r="268" spans="1:81" ht="12">
      <c r="A268" s="70"/>
      <c r="B268" s="42"/>
      <c r="C268" s="42"/>
      <c r="D268" s="42"/>
      <c r="E268" s="42"/>
      <c r="F268" s="114"/>
      <c r="G268" s="114"/>
      <c r="H268" s="114"/>
      <c r="I268" s="114"/>
      <c r="J268" s="114"/>
      <c r="K268" s="114"/>
      <c r="L268" s="114"/>
      <c r="M268" s="114"/>
      <c r="N268" s="126"/>
      <c r="O268" s="114"/>
      <c r="P268" s="114"/>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row>
    <row r="269" spans="1:81" ht="12.75" customHeight="1">
      <c r="A269" s="70"/>
      <c r="B269" s="255" t="s">
        <v>31</v>
      </c>
      <c r="C269" s="259" t="s">
        <v>145</v>
      </c>
      <c r="D269" s="259"/>
      <c r="E269" s="259"/>
      <c r="F269" s="259"/>
      <c r="G269" s="259"/>
      <c r="H269" s="259"/>
      <c r="I269" s="259"/>
      <c r="J269" s="114"/>
      <c r="K269" s="114"/>
      <c r="L269" s="114"/>
      <c r="M269" s="114"/>
      <c r="N269" s="126"/>
      <c r="O269" s="114"/>
      <c r="P269" s="114"/>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row>
    <row r="270" spans="1:81" ht="12">
      <c r="A270" s="70"/>
      <c r="B270" s="256"/>
      <c r="C270" s="123" t="s">
        <v>84</v>
      </c>
      <c r="D270" s="123" t="s">
        <v>85</v>
      </c>
      <c r="E270" s="123" t="s">
        <v>86</v>
      </c>
      <c r="F270" s="123" t="s">
        <v>100</v>
      </c>
      <c r="G270" s="123" t="s">
        <v>25</v>
      </c>
      <c r="H270" s="123" t="s">
        <v>101</v>
      </c>
      <c r="I270" s="123" t="s">
        <v>102</v>
      </c>
      <c r="J270" s="114"/>
      <c r="K270" s="114"/>
      <c r="L270" s="114"/>
      <c r="M270" s="114"/>
      <c r="N270" s="126"/>
      <c r="O270" s="114"/>
      <c r="P270" s="114"/>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row>
    <row r="271" spans="1:81" s="10" customFormat="1" ht="12">
      <c r="A271" s="83"/>
      <c r="B271" s="61" t="s">
        <v>32</v>
      </c>
      <c r="C271" s="179">
        <v>4.3</v>
      </c>
      <c r="D271" s="179">
        <v>12.7</v>
      </c>
      <c r="E271" s="179">
        <v>18.100000000000001</v>
      </c>
      <c r="F271" s="179">
        <v>25.4</v>
      </c>
      <c r="G271" s="179">
        <v>34.4</v>
      </c>
      <c r="H271" s="179">
        <v>37.700000000000003</v>
      </c>
      <c r="I271" s="179">
        <v>38.200000000000003</v>
      </c>
      <c r="J271" s="128"/>
      <c r="K271" s="128"/>
      <c r="L271" s="128"/>
      <c r="M271" s="128"/>
      <c r="N271" s="129"/>
      <c r="O271" s="128"/>
      <c r="P271" s="128"/>
      <c r="Q271" s="61"/>
      <c r="R271" s="61"/>
      <c r="S271" s="61"/>
      <c r="T271" s="61"/>
      <c r="U271" s="61"/>
      <c r="V271" s="61"/>
      <c r="W271" s="61"/>
      <c r="X271" s="61"/>
      <c r="Y271" s="61"/>
      <c r="Z271" s="61"/>
      <c r="AA271" s="61"/>
      <c r="AB271" s="61"/>
      <c r="AC271" s="61"/>
      <c r="AD271" s="61"/>
      <c r="AE271" s="61"/>
      <c r="AF271" s="61"/>
      <c r="AG271" s="61"/>
      <c r="AH271" s="61"/>
      <c r="AI271" s="61"/>
      <c r="AJ271" s="61"/>
      <c r="AK271" s="61"/>
      <c r="AL271" s="61"/>
      <c r="AM271" s="61"/>
      <c r="AN271" s="61"/>
      <c r="AO271" s="61"/>
      <c r="AP271" s="61"/>
      <c r="AQ271" s="61"/>
      <c r="AR271" s="61"/>
      <c r="AS271" s="61"/>
      <c r="AT271" s="61"/>
      <c r="AU271" s="61"/>
      <c r="AV271" s="61"/>
      <c r="AW271" s="61"/>
      <c r="AX271" s="61"/>
      <c r="AY271" s="61"/>
      <c r="AZ271" s="61"/>
      <c r="BA271" s="61"/>
      <c r="BB271" s="61"/>
      <c r="BC271" s="61"/>
      <c r="BD271" s="61"/>
      <c r="BE271" s="61"/>
      <c r="BF271" s="61"/>
      <c r="BG271" s="61"/>
      <c r="BH271" s="61"/>
      <c r="BI271" s="61"/>
      <c r="BJ271" s="61"/>
      <c r="BK271" s="61"/>
      <c r="BL271" s="61"/>
      <c r="BM271" s="61"/>
      <c r="BN271" s="61"/>
      <c r="BO271" s="61"/>
      <c r="BP271" s="61"/>
      <c r="BQ271" s="61"/>
      <c r="BR271" s="61"/>
      <c r="BS271" s="61"/>
      <c r="BT271" s="61"/>
      <c r="BU271" s="61"/>
      <c r="BV271" s="61"/>
      <c r="BW271" s="61"/>
      <c r="BX271" s="61"/>
      <c r="BY271" s="61"/>
      <c r="BZ271" s="61"/>
      <c r="CA271" s="61"/>
      <c r="CB271" s="61"/>
      <c r="CC271" s="61"/>
    </row>
    <row r="272" spans="1:81" s="10" customFormat="1" ht="12">
      <c r="A272" s="83"/>
      <c r="B272" s="61" t="s">
        <v>22</v>
      </c>
      <c r="C272" s="179">
        <v>4.4000000000000004</v>
      </c>
      <c r="D272" s="179">
        <v>12.8</v>
      </c>
      <c r="E272" s="179">
        <v>24.6</v>
      </c>
      <c r="F272" s="179">
        <v>35.200000000000003</v>
      </c>
      <c r="G272" s="179">
        <v>43.1</v>
      </c>
      <c r="H272" s="179">
        <v>45.2</v>
      </c>
      <c r="I272" s="179">
        <v>45.2</v>
      </c>
      <c r="J272" s="128"/>
      <c r="K272" s="128"/>
      <c r="L272" s="128"/>
      <c r="M272" s="128"/>
      <c r="N272" s="129"/>
      <c r="O272" s="128"/>
      <c r="P272" s="128"/>
      <c r="Q272" s="61"/>
      <c r="R272" s="61"/>
      <c r="S272" s="61"/>
      <c r="T272" s="61"/>
      <c r="U272" s="61"/>
      <c r="V272" s="61"/>
      <c r="W272" s="61"/>
      <c r="X272" s="61"/>
      <c r="Y272" s="61"/>
      <c r="Z272" s="61"/>
      <c r="AA272" s="61"/>
      <c r="AB272" s="61"/>
      <c r="AC272" s="61"/>
      <c r="AD272" s="61"/>
      <c r="AE272" s="61"/>
      <c r="AF272" s="61"/>
      <c r="AG272" s="61"/>
      <c r="AH272" s="61"/>
      <c r="AI272" s="61"/>
      <c r="AJ272" s="61"/>
      <c r="AK272" s="61"/>
      <c r="AL272" s="61"/>
      <c r="AM272" s="61"/>
      <c r="AN272" s="61"/>
      <c r="AO272" s="61"/>
      <c r="AP272" s="61"/>
      <c r="AQ272" s="61"/>
      <c r="AR272" s="61"/>
      <c r="AS272" s="61"/>
      <c r="AT272" s="61"/>
      <c r="AU272" s="61"/>
      <c r="AV272" s="61"/>
      <c r="AW272" s="61"/>
      <c r="AX272" s="61"/>
      <c r="AY272" s="61"/>
      <c r="AZ272" s="61"/>
      <c r="BA272" s="61"/>
      <c r="BB272" s="61"/>
      <c r="BC272" s="61"/>
      <c r="BD272" s="61"/>
      <c r="BE272" s="61"/>
      <c r="BF272" s="61"/>
      <c r="BG272" s="61"/>
      <c r="BH272" s="61"/>
      <c r="BI272" s="61"/>
      <c r="BJ272" s="61"/>
      <c r="BK272" s="61"/>
      <c r="BL272" s="61"/>
      <c r="BM272" s="61"/>
      <c r="BN272" s="61"/>
      <c r="BO272" s="61"/>
      <c r="BP272" s="61"/>
      <c r="BQ272" s="61"/>
      <c r="BR272" s="61"/>
      <c r="BS272" s="61"/>
      <c r="BT272" s="61"/>
      <c r="BU272" s="61"/>
      <c r="BV272" s="61"/>
      <c r="BW272" s="61"/>
      <c r="BX272" s="61"/>
      <c r="BY272" s="61"/>
      <c r="BZ272" s="61"/>
      <c r="CA272" s="61"/>
      <c r="CB272" s="61"/>
      <c r="CC272" s="61"/>
    </row>
    <row r="273" spans="1:81" s="10" customFormat="1" ht="12">
      <c r="A273" s="83"/>
      <c r="B273" s="61" t="s">
        <v>33</v>
      </c>
      <c r="C273" s="179">
        <v>3.1</v>
      </c>
      <c r="D273" s="179">
        <v>12.4</v>
      </c>
      <c r="E273" s="179">
        <v>20.399999999999999</v>
      </c>
      <c r="F273" s="179">
        <v>31.2</v>
      </c>
      <c r="G273" s="179">
        <v>44.4</v>
      </c>
      <c r="H273" s="179">
        <v>49.4</v>
      </c>
      <c r="I273" s="179">
        <v>50.7</v>
      </c>
      <c r="J273" s="128"/>
      <c r="K273" s="128"/>
      <c r="L273" s="128"/>
      <c r="M273" s="128"/>
      <c r="N273" s="129"/>
      <c r="O273" s="128"/>
      <c r="P273" s="128"/>
      <c r="Q273" s="61"/>
      <c r="R273" s="61"/>
      <c r="S273" s="61"/>
      <c r="T273" s="61"/>
      <c r="U273" s="61"/>
      <c r="V273" s="61"/>
      <c r="W273" s="61"/>
      <c r="X273" s="61"/>
      <c r="Y273" s="61"/>
      <c r="Z273" s="61"/>
      <c r="AA273" s="61"/>
      <c r="AB273" s="61"/>
      <c r="AC273" s="61"/>
      <c r="AD273" s="61"/>
      <c r="AE273" s="61"/>
      <c r="AF273" s="61"/>
      <c r="AG273" s="61"/>
      <c r="AH273" s="61"/>
      <c r="AI273" s="61"/>
      <c r="AJ273" s="61"/>
      <c r="AK273" s="61"/>
      <c r="AL273" s="61"/>
      <c r="AM273" s="61"/>
      <c r="AN273" s="61"/>
      <c r="AO273" s="61"/>
      <c r="AP273" s="61"/>
      <c r="AQ273" s="61"/>
      <c r="AR273" s="61"/>
      <c r="AS273" s="61"/>
      <c r="AT273" s="61"/>
      <c r="AU273" s="61"/>
      <c r="AV273" s="61"/>
      <c r="AW273" s="61"/>
      <c r="AX273" s="61"/>
      <c r="AY273" s="61"/>
      <c r="AZ273" s="61"/>
      <c r="BA273" s="61"/>
      <c r="BB273" s="61"/>
      <c r="BC273" s="61"/>
      <c r="BD273" s="61"/>
      <c r="BE273" s="61"/>
      <c r="BF273" s="61"/>
      <c r="BG273" s="61"/>
      <c r="BH273" s="61"/>
      <c r="BI273" s="61"/>
      <c r="BJ273" s="61"/>
      <c r="BK273" s="61"/>
      <c r="BL273" s="61"/>
      <c r="BM273" s="61"/>
      <c r="BN273" s="61"/>
      <c r="BO273" s="61"/>
      <c r="BP273" s="61"/>
      <c r="BQ273" s="61"/>
      <c r="BR273" s="61"/>
      <c r="BS273" s="61"/>
      <c r="BT273" s="61"/>
      <c r="BU273" s="61"/>
      <c r="BV273" s="61"/>
      <c r="BW273" s="61"/>
      <c r="BX273" s="61"/>
      <c r="BY273" s="61"/>
      <c r="BZ273" s="61"/>
      <c r="CA273" s="61"/>
      <c r="CB273" s="61"/>
      <c r="CC273" s="61"/>
    </row>
    <row r="274" spans="1:81" ht="12">
      <c r="A274" s="70"/>
      <c r="B274" s="84" t="s">
        <v>49</v>
      </c>
      <c r="C274" s="180">
        <v>1.3</v>
      </c>
      <c r="D274" s="180">
        <v>6.2</v>
      </c>
      <c r="E274" s="180">
        <v>14.4</v>
      </c>
      <c r="F274" s="180">
        <v>23</v>
      </c>
      <c r="G274" s="180">
        <v>31.6</v>
      </c>
      <c r="H274" s="180">
        <v>33.4</v>
      </c>
      <c r="I274" s="180">
        <v>33.799999999999997</v>
      </c>
      <c r="J274" s="114"/>
      <c r="K274" s="114"/>
      <c r="L274" s="114"/>
      <c r="M274" s="114"/>
      <c r="N274" s="126"/>
      <c r="O274" s="114"/>
      <c r="P274" s="114"/>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row>
    <row r="275" spans="1:81" ht="12">
      <c r="A275" s="70"/>
      <c r="B275" s="84" t="s">
        <v>118</v>
      </c>
      <c r="C275" s="180">
        <v>2.8</v>
      </c>
      <c r="D275" s="180">
        <v>11.6</v>
      </c>
      <c r="E275" s="180">
        <v>18.899999999999999</v>
      </c>
      <c r="F275" s="180">
        <v>28.7</v>
      </c>
      <c r="G275" s="180">
        <v>42.9</v>
      </c>
      <c r="H275" s="180">
        <v>48.7</v>
      </c>
      <c r="I275" s="180">
        <v>50.5</v>
      </c>
      <c r="J275" s="114"/>
      <c r="K275" s="114"/>
      <c r="L275" s="114"/>
      <c r="M275" s="114"/>
      <c r="N275" s="126"/>
      <c r="O275" s="114"/>
      <c r="P275" s="114"/>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row>
    <row r="276" spans="1:81" ht="12">
      <c r="A276" s="70"/>
      <c r="B276" s="84" t="s">
        <v>50</v>
      </c>
      <c r="C276" s="180">
        <v>3.5</v>
      </c>
      <c r="D276" s="180">
        <v>13.3</v>
      </c>
      <c r="E276" s="180">
        <v>21.5</v>
      </c>
      <c r="F276" s="180">
        <v>33.200000000000003</v>
      </c>
      <c r="G276" s="180">
        <v>47.4</v>
      </c>
      <c r="H276" s="180">
        <v>53.3</v>
      </c>
      <c r="I276" s="180">
        <v>54.6</v>
      </c>
      <c r="J276" s="114"/>
      <c r="K276" s="114"/>
      <c r="L276" s="114"/>
      <c r="M276" s="114"/>
      <c r="N276" s="126"/>
      <c r="O276" s="114"/>
      <c r="P276" s="114"/>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row>
    <row r="277" spans="1:81" ht="12">
      <c r="A277" s="70"/>
      <c r="B277" s="84" t="s">
        <v>51</v>
      </c>
      <c r="C277" s="180">
        <v>2.1</v>
      </c>
      <c r="D277" s="180">
        <v>9.1999999999999993</v>
      </c>
      <c r="E277" s="180">
        <v>16.2</v>
      </c>
      <c r="F277" s="180">
        <v>25.9</v>
      </c>
      <c r="G277" s="180">
        <v>38.700000000000003</v>
      </c>
      <c r="H277" s="180">
        <v>44.7</v>
      </c>
      <c r="I277" s="180">
        <v>47.3</v>
      </c>
      <c r="J277" s="114"/>
      <c r="K277" s="114"/>
      <c r="L277" s="114"/>
      <c r="M277" s="114"/>
      <c r="N277" s="126"/>
      <c r="O277" s="114"/>
      <c r="P277" s="114"/>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row>
    <row r="278" spans="1:81" ht="12">
      <c r="A278" s="70"/>
      <c r="B278" s="84" t="s">
        <v>52</v>
      </c>
      <c r="C278" s="180">
        <v>4.5999999999999996</v>
      </c>
      <c r="D278" s="180">
        <v>15.4</v>
      </c>
      <c r="E278" s="180">
        <v>23.7</v>
      </c>
      <c r="F278" s="180">
        <v>37.299999999999997</v>
      </c>
      <c r="G278" s="180">
        <v>49.4</v>
      </c>
      <c r="H278" s="180">
        <v>52.1</v>
      </c>
      <c r="I278" s="180">
        <v>52.4</v>
      </c>
      <c r="J278" s="114"/>
      <c r="K278" s="114"/>
      <c r="L278" s="114"/>
      <c r="M278" s="114"/>
      <c r="N278" s="126"/>
      <c r="O278" s="114"/>
      <c r="P278" s="114"/>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row>
    <row r="279" spans="1:81" ht="12">
      <c r="A279" s="70"/>
      <c r="B279" s="84" t="s">
        <v>53</v>
      </c>
      <c r="C279" s="180">
        <v>4</v>
      </c>
      <c r="D279" s="180">
        <v>14.4</v>
      </c>
      <c r="E279" s="180">
        <v>24.1</v>
      </c>
      <c r="F279" s="180">
        <v>35</v>
      </c>
      <c r="G279" s="180">
        <v>46.7</v>
      </c>
      <c r="H279" s="180">
        <v>49.8</v>
      </c>
      <c r="I279" s="180">
        <v>50.4</v>
      </c>
      <c r="J279" s="114"/>
      <c r="K279" s="114"/>
      <c r="L279" s="114"/>
      <c r="M279" s="114"/>
      <c r="N279" s="126"/>
      <c r="O279" s="114"/>
      <c r="P279" s="114"/>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row>
    <row r="280" spans="1:81" ht="12">
      <c r="A280" s="70"/>
      <c r="B280" s="84" t="s">
        <v>96</v>
      </c>
      <c r="C280" s="180">
        <v>4.2</v>
      </c>
      <c r="D280" s="180">
        <v>18</v>
      </c>
      <c r="E280" s="180">
        <v>28.2</v>
      </c>
      <c r="F280" s="180">
        <v>41.3</v>
      </c>
      <c r="G280" s="180">
        <v>52.4</v>
      </c>
      <c r="H280" s="180">
        <v>55.3</v>
      </c>
      <c r="I280" s="180">
        <v>55.7</v>
      </c>
      <c r="J280" s="114"/>
      <c r="K280" s="114"/>
      <c r="L280" s="114"/>
      <c r="M280" s="114"/>
      <c r="N280" s="126"/>
      <c r="O280" s="114"/>
      <c r="P280" s="114"/>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row>
    <row r="281" spans="1:81" ht="12">
      <c r="A281" s="70"/>
      <c r="B281" s="42" t="s">
        <v>97</v>
      </c>
      <c r="C281" s="180">
        <v>5.4</v>
      </c>
      <c r="D281" s="180">
        <v>20</v>
      </c>
      <c r="E281" s="180">
        <v>32.200000000000003</v>
      </c>
      <c r="F281" s="180">
        <v>46.2</v>
      </c>
      <c r="G281" s="180">
        <v>59.5</v>
      </c>
      <c r="H281" s="180">
        <v>63.1</v>
      </c>
      <c r="I281" s="180">
        <v>63.4</v>
      </c>
      <c r="J281" s="114"/>
      <c r="K281" s="114"/>
      <c r="L281" s="114"/>
      <c r="M281" s="114"/>
      <c r="N281" s="126"/>
      <c r="O281" s="114"/>
      <c r="P281" s="114"/>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row>
    <row r="282" spans="1:81" ht="12">
      <c r="A282" s="70"/>
      <c r="B282" s="42" t="s">
        <v>98</v>
      </c>
      <c r="C282" s="180">
        <v>5.8</v>
      </c>
      <c r="D282" s="180">
        <v>11.6</v>
      </c>
      <c r="E282" s="180">
        <v>30.5</v>
      </c>
      <c r="F282" s="180">
        <v>35.5</v>
      </c>
      <c r="G282" s="180">
        <v>48.2</v>
      </c>
      <c r="H282" s="180">
        <v>54.1</v>
      </c>
      <c r="I282" s="180">
        <v>58.1</v>
      </c>
      <c r="J282" s="114"/>
      <c r="K282" s="114"/>
      <c r="L282" s="114"/>
      <c r="M282" s="114"/>
      <c r="N282" s="126"/>
      <c r="O282" s="114"/>
      <c r="P282" s="114"/>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row>
    <row r="283" spans="1:81" ht="12">
      <c r="A283" s="70"/>
      <c r="B283" s="42" t="s">
        <v>99</v>
      </c>
      <c r="C283" s="180">
        <v>2.7</v>
      </c>
      <c r="D283" s="180">
        <v>14.3</v>
      </c>
      <c r="E283" s="180">
        <v>23.2</v>
      </c>
      <c r="F283" s="180">
        <v>35.6</v>
      </c>
      <c r="G283" s="180">
        <v>47.6</v>
      </c>
      <c r="H283" s="180">
        <v>51.8</v>
      </c>
      <c r="I283" s="180">
        <v>52.5</v>
      </c>
      <c r="J283" s="114"/>
      <c r="K283" s="114"/>
      <c r="L283" s="114"/>
      <c r="M283" s="114"/>
      <c r="N283" s="126"/>
      <c r="O283" s="114"/>
      <c r="P283" s="114"/>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row>
    <row r="284" spans="1:81" ht="12">
      <c r="A284" s="70"/>
      <c r="B284" s="85" t="s">
        <v>120</v>
      </c>
      <c r="C284" s="180">
        <v>0.8</v>
      </c>
      <c r="D284" s="180">
        <v>15.5</v>
      </c>
      <c r="E284" s="180">
        <v>19.399999999999999</v>
      </c>
      <c r="F284" s="180">
        <v>30.7</v>
      </c>
      <c r="G284" s="180">
        <v>36.299999999999997</v>
      </c>
      <c r="H284" s="180">
        <v>37.1</v>
      </c>
      <c r="I284" s="180">
        <v>37.1</v>
      </c>
      <c r="J284" s="114"/>
      <c r="K284" s="114"/>
      <c r="L284" s="114"/>
      <c r="M284" s="114"/>
      <c r="N284" s="126"/>
      <c r="O284" s="114"/>
      <c r="P284" s="114"/>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row>
    <row r="285" spans="1:81" s="10" customFormat="1" ht="12">
      <c r="A285" s="83"/>
      <c r="B285" s="61" t="s">
        <v>34</v>
      </c>
      <c r="C285" s="179">
        <v>5.7</v>
      </c>
      <c r="D285" s="179">
        <v>20.399999999999999</v>
      </c>
      <c r="E285" s="179">
        <v>30</v>
      </c>
      <c r="F285" s="179">
        <v>41.2</v>
      </c>
      <c r="G285" s="179">
        <v>48.8</v>
      </c>
      <c r="H285" s="179">
        <v>49.9</v>
      </c>
      <c r="I285" s="179">
        <v>50.1</v>
      </c>
      <c r="J285" s="128"/>
      <c r="K285" s="128"/>
      <c r="L285" s="128"/>
      <c r="M285" s="128"/>
      <c r="N285" s="129"/>
      <c r="O285" s="128"/>
      <c r="P285" s="128"/>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c r="CA285" s="61"/>
      <c r="CB285" s="61"/>
      <c r="CC285" s="61"/>
    </row>
    <row r="286" spans="1:81" ht="12">
      <c r="A286" s="70"/>
      <c r="B286" s="84" t="s">
        <v>58</v>
      </c>
      <c r="C286" s="180">
        <v>3.1</v>
      </c>
      <c r="D286" s="180">
        <v>10.7</v>
      </c>
      <c r="E286" s="180">
        <v>21.1</v>
      </c>
      <c r="F286" s="180">
        <v>31.1</v>
      </c>
      <c r="G286" s="180">
        <v>38.1</v>
      </c>
      <c r="H286" s="180">
        <v>40.1</v>
      </c>
      <c r="I286" s="180">
        <v>40.5</v>
      </c>
      <c r="J286" s="114"/>
      <c r="K286" s="114"/>
      <c r="L286" s="114"/>
      <c r="M286" s="114"/>
      <c r="N286" s="126"/>
      <c r="O286" s="114"/>
      <c r="P286" s="114"/>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row>
    <row r="287" spans="1:81" ht="12">
      <c r="A287" s="70"/>
      <c r="B287" s="84" t="s">
        <v>59</v>
      </c>
      <c r="C287" s="180">
        <v>4.8</v>
      </c>
      <c r="D287" s="180">
        <v>18.899999999999999</v>
      </c>
      <c r="E287" s="180">
        <v>27.9</v>
      </c>
      <c r="F287" s="180">
        <v>39.200000000000003</v>
      </c>
      <c r="G287" s="180">
        <v>47.5</v>
      </c>
      <c r="H287" s="180">
        <v>48.9</v>
      </c>
      <c r="I287" s="180">
        <v>49</v>
      </c>
      <c r="J287" s="114"/>
      <c r="K287" s="114"/>
      <c r="L287" s="114"/>
      <c r="M287" s="114"/>
      <c r="N287" s="126"/>
      <c r="O287" s="114"/>
      <c r="P287" s="114"/>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row>
    <row r="288" spans="1:81" ht="12">
      <c r="A288" s="70"/>
      <c r="B288" s="84" t="s">
        <v>60</v>
      </c>
      <c r="C288" s="180">
        <v>9.3000000000000007</v>
      </c>
      <c r="D288" s="180">
        <v>28.3</v>
      </c>
      <c r="E288" s="180">
        <v>40.6</v>
      </c>
      <c r="F288" s="180">
        <v>53.2</v>
      </c>
      <c r="G288" s="180">
        <v>58.7</v>
      </c>
      <c r="H288" s="180">
        <v>59.2</v>
      </c>
      <c r="I288" s="180">
        <v>59.3</v>
      </c>
      <c r="J288" s="114"/>
      <c r="K288" s="114"/>
      <c r="L288" s="114"/>
      <c r="M288" s="114"/>
      <c r="N288" s="126"/>
      <c r="O288" s="114"/>
      <c r="P288" s="114"/>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row>
    <row r="289" spans="1:81" ht="12">
      <c r="A289" s="70"/>
      <c r="B289" s="84" t="s">
        <v>61</v>
      </c>
      <c r="C289" s="178">
        <v>5.5</v>
      </c>
      <c r="D289" s="178">
        <v>15</v>
      </c>
      <c r="E289" s="178">
        <v>20.7</v>
      </c>
      <c r="F289" s="178">
        <v>28.6</v>
      </c>
      <c r="G289" s="178">
        <v>34.4</v>
      </c>
      <c r="H289" s="178">
        <v>35</v>
      </c>
      <c r="I289" s="3">
        <v>35</v>
      </c>
      <c r="J289" s="42"/>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row>
    <row r="290" spans="1:81" ht="12">
      <c r="A290" s="70"/>
      <c r="B290" s="84" t="s">
        <v>62</v>
      </c>
      <c r="C290" s="180">
        <v>4.2</v>
      </c>
      <c r="D290" s="180">
        <v>16</v>
      </c>
      <c r="E290" s="180">
        <v>25.8</v>
      </c>
      <c r="F290" s="180">
        <v>35.6</v>
      </c>
      <c r="G290" s="180">
        <v>39.4</v>
      </c>
      <c r="H290" s="180">
        <v>39.799999999999997</v>
      </c>
      <c r="I290" s="180">
        <v>39.799999999999997</v>
      </c>
      <c r="J290" s="114"/>
      <c r="K290" s="114"/>
      <c r="L290" s="114"/>
      <c r="M290" s="114"/>
      <c r="N290" s="126"/>
      <c r="O290" s="114"/>
      <c r="P290" s="114"/>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row>
    <row r="291" spans="1:81" s="10" customFormat="1" ht="12">
      <c r="A291" s="83"/>
      <c r="B291" s="61" t="s">
        <v>35</v>
      </c>
      <c r="C291" s="179">
        <v>6.2</v>
      </c>
      <c r="D291" s="179">
        <v>19.7</v>
      </c>
      <c r="E291" s="179">
        <v>29.3</v>
      </c>
      <c r="F291" s="179">
        <v>38.4</v>
      </c>
      <c r="G291" s="179">
        <v>45.4</v>
      </c>
      <c r="H291" s="179">
        <v>46.3</v>
      </c>
      <c r="I291" s="179">
        <v>46.4</v>
      </c>
      <c r="J291" s="128"/>
      <c r="K291" s="128"/>
      <c r="L291" s="128"/>
      <c r="M291" s="128"/>
      <c r="N291" s="129"/>
      <c r="O291" s="128"/>
      <c r="P291" s="128"/>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c r="CA291" s="61"/>
      <c r="CB291" s="61"/>
      <c r="CC291" s="61"/>
    </row>
    <row r="292" spans="1:81" ht="12">
      <c r="A292" s="70"/>
      <c r="B292" s="84" t="s">
        <v>63</v>
      </c>
      <c r="C292" s="180">
        <v>2</v>
      </c>
      <c r="D292" s="180">
        <v>11.3</v>
      </c>
      <c r="E292" s="180">
        <v>19.399999999999999</v>
      </c>
      <c r="F292" s="180">
        <v>29.7</v>
      </c>
      <c r="G292" s="180">
        <v>42.1</v>
      </c>
      <c r="H292" s="180">
        <v>44.1</v>
      </c>
      <c r="I292" s="180">
        <v>44.4</v>
      </c>
      <c r="J292" s="114"/>
      <c r="K292" s="114"/>
      <c r="L292" s="114"/>
      <c r="M292" s="114"/>
      <c r="N292" s="126"/>
      <c r="O292" s="114"/>
      <c r="P292" s="114"/>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row>
    <row r="293" spans="1:81" ht="12">
      <c r="A293" s="70"/>
      <c r="B293" s="84" t="s">
        <v>64</v>
      </c>
      <c r="C293" s="180">
        <v>7.1</v>
      </c>
      <c r="D293" s="180">
        <v>21.2</v>
      </c>
      <c r="E293" s="180">
        <v>31.7</v>
      </c>
      <c r="F293" s="180">
        <v>40.5</v>
      </c>
      <c r="G293" s="180">
        <v>43.6</v>
      </c>
      <c r="H293" s="180">
        <v>43.8</v>
      </c>
      <c r="I293" s="180">
        <v>43.9</v>
      </c>
      <c r="J293" s="114"/>
      <c r="K293" s="114"/>
      <c r="L293" s="114"/>
      <c r="M293" s="114"/>
      <c r="N293" s="126"/>
      <c r="O293" s="114"/>
      <c r="P293" s="114"/>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row>
    <row r="294" spans="1:81" ht="13.5" customHeight="1">
      <c r="A294" s="70"/>
      <c r="B294" s="84" t="s">
        <v>65</v>
      </c>
      <c r="C294" s="232" t="s">
        <v>180</v>
      </c>
      <c r="D294" s="233" t="s">
        <v>180</v>
      </c>
      <c r="E294" s="233" t="s">
        <v>183</v>
      </c>
      <c r="F294" s="234" t="s">
        <v>180</v>
      </c>
      <c r="G294" s="231" t="s">
        <v>183</v>
      </c>
      <c r="H294" s="230" t="s">
        <v>182</v>
      </c>
      <c r="I294" s="232" t="s">
        <v>180</v>
      </c>
      <c r="J294" s="114"/>
      <c r="K294" s="114"/>
      <c r="L294" s="114"/>
      <c r="M294" s="114"/>
      <c r="N294" s="126"/>
      <c r="O294" s="114"/>
      <c r="P294" s="114"/>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row>
    <row r="295" spans="1:81" ht="12">
      <c r="A295" s="70"/>
      <c r="B295" s="84" t="s">
        <v>66</v>
      </c>
      <c r="C295" s="180">
        <v>7.5</v>
      </c>
      <c r="D295" s="180">
        <v>15.6</v>
      </c>
      <c r="E295" s="180">
        <v>24.2</v>
      </c>
      <c r="F295" s="180">
        <v>37.9</v>
      </c>
      <c r="G295" s="180">
        <v>49.2</v>
      </c>
      <c r="H295" s="180">
        <v>52.1</v>
      </c>
      <c r="I295" s="180">
        <v>52.1</v>
      </c>
      <c r="J295" s="114"/>
      <c r="K295" s="114"/>
      <c r="L295" s="114"/>
      <c r="M295" s="114"/>
      <c r="N295" s="126"/>
      <c r="O295" s="114"/>
      <c r="P295" s="114"/>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row>
    <row r="296" spans="1:81" ht="12">
      <c r="A296" s="70"/>
      <c r="B296" s="84" t="s">
        <v>68</v>
      </c>
      <c r="C296" s="180">
        <v>7.2</v>
      </c>
      <c r="D296" s="180">
        <v>25.2</v>
      </c>
      <c r="E296" s="180">
        <v>33</v>
      </c>
      <c r="F296" s="180">
        <v>41.4</v>
      </c>
      <c r="G296" s="180">
        <v>51.3</v>
      </c>
      <c r="H296" s="180">
        <v>53.1</v>
      </c>
      <c r="I296" s="180">
        <v>53.1</v>
      </c>
      <c r="J296" s="114"/>
      <c r="K296" s="114"/>
      <c r="L296" s="114"/>
      <c r="M296" s="114"/>
      <c r="N296" s="126"/>
      <c r="O296" s="114"/>
      <c r="P296" s="114"/>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row>
    <row r="297" spans="1:81" s="10" customFormat="1" ht="12">
      <c r="A297" s="83"/>
      <c r="B297" s="61" t="s">
        <v>36</v>
      </c>
      <c r="C297" s="179">
        <v>4.4000000000000004</v>
      </c>
      <c r="D297" s="179">
        <v>13.6</v>
      </c>
      <c r="E297" s="179">
        <v>24.2</v>
      </c>
      <c r="F297" s="179">
        <v>38</v>
      </c>
      <c r="G297" s="179">
        <v>46.7</v>
      </c>
      <c r="H297" s="179">
        <v>48.4</v>
      </c>
      <c r="I297" s="179">
        <v>48.8</v>
      </c>
      <c r="J297" s="128"/>
      <c r="K297" s="128"/>
      <c r="L297" s="128"/>
      <c r="M297" s="128"/>
      <c r="N297" s="129"/>
      <c r="O297" s="128"/>
      <c r="P297" s="128"/>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c r="CA297" s="61"/>
      <c r="CB297" s="61"/>
      <c r="CC297" s="61"/>
    </row>
    <row r="298" spans="1:81" ht="12">
      <c r="A298" s="70"/>
      <c r="B298" s="84" t="s">
        <v>69</v>
      </c>
      <c r="C298" s="180">
        <v>5.3</v>
      </c>
      <c r="D298" s="180">
        <v>14.2</v>
      </c>
      <c r="E298" s="180">
        <v>24.7</v>
      </c>
      <c r="F298" s="180">
        <v>36.9</v>
      </c>
      <c r="G298" s="180">
        <v>45.7</v>
      </c>
      <c r="H298" s="180">
        <v>47.8</v>
      </c>
      <c r="I298" s="180">
        <v>48.1</v>
      </c>
      <c r="J298" s="114"/>
      <c r="K298" s="114"/>
      <c r="L298" s="114"/>
      <c r="M298" s="114"/>
      <c r="N298" s="126"/>
      <c r="O298" s="114"/>
      <c r="P298" s="114"/>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row>
    <row r="299" spans="1:81" ht="12">
      <c r="A299" s="70"/>
      <c r="B299" s="84" t="s">
        <v>70</v>
      </c>
      <c r="C299" s="180">
        <v>4.0999999999999996</v>
      </c>
      <c r="D299" s="180">
        <v>13.4</v>
      </c>
      <c r="E299" s="180">
        <v>24.1</v>
      </c>
      <c r="F299" s="180">
        <v>38.799999999999997</v>
      </c>
      <c r="G299" s="180">
        <v>47.5</v>
      </c>
      <c r="H299" s="180">
        <v>49</v>
      </c>
      <c r="I299" s="180">
        <v>49.4</v>
      </c>
      <c r="J299" s="114"/>
      <c r="K299" s="114"/>
      <c r="L299" s="114"/>
      <c r="M299" s="114"/>
      <c r="N299" s="126"/>
      <c r="O299" s="114"/>
      <c r="P299" s="114"/>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row>
    <row r="300" spans="1:81" s="10" customFormat="1" ht="12">
      <c r="A300" s="83"/>
      <c r="B300" s="61" t="s">
        <v>37</v>
      </c>
      <c r="C300" s="179">
        <v>5.0999999999999996</v>
      </c>
      <c r="D300" s="179">
        <v>13.3</v>
      </c>
      <c r="E300" s="179">
        <v>19.8</v>
      </c>
      <c r="F300" s="179">
        <v>29</v>
      </c>
      <c r="G300" s="179">
        <v>36.5</v>
      </c>
      <c r="H300" s="179">
        <v>38</v>
      </c>
      <c r="I300" s="179">
        <v>39</v>
      </c>
      <c r="J300" s="128"/>
      <c r="K300" s="128"/>
      <c r="L300" s="128"/>
      <c r="M300" s="128"/>
      <c r="N300" s="129"/>
      <c r="O300" s="128"/>
      <c r="P300" s="128"/>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c r="CA300" s="61"/>
      <c r="CB300" s="61"/>
      <c r="CC300" s="61"/>
    </row>
    <row r="301" spans="1:81" ht="12">
      <c r="A301" s="70"/>
      <c r="B301" s="84" t="s">
        <v>72</v>
      </c>
      <c r="C301" s="180">
        <v>4</v>
      </c>
      <c r="D301" s="180">
        <v>12.1</v>
      </c>
      <c r="E301" s="180">
        <v>17.5</v>
      </c>
      <c r="F301" s="180">
        <v>25.7</v>
      </c>
      <c r="G301" s="180">
        <v>30.9</v>
      </c>
      <c r="H301" s="180">
        <v>31.8</v>
      </c>
      <c r="I301" s="180">
        <v>32.200000000000003</v>
      </c>
      <c r="J301" s="114"/>
      <c r="K301" s="114"/>
      <c r="L301" s="114"/>
      <c r="M301" s="114"/>
      <c r="N301" s="126"/>
      <c r="O301" s="114"/>
      <c r="P301" s="114"/>
      <c r="Q301" s="42"/>
      <c r="R301" s="42"/>
      <c r="S301" s="42"/>
      <c r="T301" s="42"/>
      <c r="U301" s="42"/>
      <c r="V301" s="42"/>
      <c r="W301" s="42"/>
      <c r="X301" s="42"/>
      <c r="Y301" s="42"/>
      <c r="Z301" s="42"/>
      <c r="AA301" s="42"/>
      <c r="AB301" s="42"/>
      <c r="AC301" s="42"/>
      <c r="AD301" s="42"/>
      <c r="AE301" s="42"/>
      <c r="AF301" s="42"/>
      <c r="AG301" s="42"/>
      <c r="AH301" s="42"/>
      <c r="AI301" s="42"/>
      <c r="AJ301" s="42"/>
      <c r="AK301" s="42"/>
      <c r="AL301" s="42"/>
      <c r="AM301" s="42"/>
      <c r="AN301" s="42"/>
      <c r="AO301" s="42"/>
      <c r="AP301" s="42"/>
      <c r="AQ301" s="42"/>
      <c r="AR301" s="42"/>
      <c r="AS301" s="42"/>
      <c r="AT301" s="42"/>
      <c r="AU301" s="42"/>
      <c r="AV301" s="42"/>
      <c r="AW301" s="42"/>
      <c r="AX301" s="42"/>
      <c r="AY301" s="42"/>
      <c r="AZ301" s="42"/>
      <c r="BA301" s="42"/>
      <c r="BB301" s="42"/>
      <c r="BC301" s="42"/>
      <c r="BD301" s="42"/>
      <c r="BE301" s="42"/>
      <c r="BF301" s="42"/>
      <c r="BG301" s="42"/>
      <c r="BH301" s="42"/>
      <c r="BI301" s="42"/>
      <c r="BJ301" s="42"/>
      <c r="BK301" s="42"/>
      <c r="BL301" s="42"/>
      <c r="BM301" s="42"/>
      <c r="BN301" s="42"/>
      <c r="BO301" s="42"/>
      <c r="BP301" s="42"/>
      <c r="BQ301" s="42"/>
      <c r="BR301" s="42"/>
      <c r="BS301" s="42"/>
      <c r="BT301" s="42"/>
      <c r="BU301" s="42"/>
      <c r="BV301" s="42"/>
      <c r="BW301" s="42"/>
      <c r="BX301" s="42"/>
      <c r="BY301" s="42"/>
      <c r="BZ301" s="42"/>
      <c r="CA301" s="42"/>
      <c r="CB301" s="42"/>
      <c r="CC301" s="42"/>
    </row>
    <row r="302" spans="1:81" ht="12">
      <c r="A302" s="70"/>
      <c r="B302" s="84" t="s">
        <v>73</v>
      </c>
      <c r="C302" s="180">
        <v>2.2000000000000002</v>
      </c>
      <c r="D302" s="180">
        <v>9.6</v>
      </c>
      <c r="E302" s="180">
        <v>16.3</v>
      </c>
      <c r="F302" s="180">
        <v>26.5</v>
      </c>
      <c r="G302" s="180">
        <v>39.700000000000003</v>
      </c>
      <c r="H302" s="180">
        <v>43.7</v>
      </c>
      <c r="I302" s="180">
        <v>46</v>
      </c>
      <c r="J302" s="114"/>
      <c r="K302" s="114"/>
      <c r="L302" s="114"/>
      <c r="M302" s="114"/>
      <c r="N302" s="126"/>
      <c r="O302" s="114"/>
      <c r="P302" s="114"/>
      <c r="Q302" s="42"/>
      <c r="R302" s="42"/>
      <c r="S302" s="42"/>
      <c r="T302" s="42"/>
      <c r="U302" s="42"/>
      <c r="V302" s="42"/>
      <c r="W302" s="42"/>
      <c r="X302" s="42"/>
      <c r="Y302" s="42"/>
      <c r="Z302" s="42"/>
      <c r="AA302" s="42"/>
      <c r="AB302" s="42"/>
      <c r="AC302" s="42"/>
      <c r="AD302" s="42"/>
      <c r="AE302" s="42"/>
      <c r="AF302" s="42"/>
      <c r="AG302" s="42"/>
      <c r="AH302" s="42"/>
      <c r="AI302" s="42"/>
      <c r="AJ302" s="42"/>
      <c r="AK302" s="42"/>
      <c r="AL302" s="42"/>
      <c r="AM302" s="42"/>
      <c r="AN302" s="42"/>
      <c r="AO302" s="42"/>
      <c r="AP302" s="42"/>
      <c r="AQ302" s="42"/>
      <c r="AR302" s="42"/>
      <c r="AS302" s="42"/>
      <c r="AT302" s="42"/>
      <c r="AU302" s="42"/>
      <c r="AV302" s="42"/>
      <c r="AW302" s="42"/>
      <c r="AX302" s="42"/>
      <c r="AY302" s="42"/>
      <c r="AZ302" s="42"/>
      <c r="BA302" s="42"/>
      <c r="BB302" s="42"/>
      <c r="BC302" s="42"/>
      <c r="BD302" s="42"/>
      <c r="BE302" s="42"/>
      <c r="BF302" s="42"/>
      <c r="BG302" s="42"/>
      <c r="BH302" s="42"/>
      <c r="BI302" s="42"/>
      <c r="BJ302" s="42"/>
      <c r="BK302" s="42"/>
      <c r="BL302" s="42"/>
      <c r="BM302" s="42"/>
      <c r="BN302" s="42"/>
      <c r="BO302" s="42"/>
      <c r="BP302" s="42"/>
      <c r="BQ302" s="42"/>
      <c r="BR302" s="42"/>
      <c r="BS302" s="42"/>
      <c r="BT302" s="42"/>
      <c r="BU302" s="42"/>
      <c r="BV302" s="42"/>
      <c r="BW302" s="42"/>
      <c r="BX302" s="42"/>
      <c r="BY302" s="42"/>
      <c r="BZ302" s="42"/>
      <c r="CA302" s="42"/>
      <c r="CB302" s="42"/>
      <c r="CC302" s="42"/>
    </row>
    <row r="303" spans="1:81" ht="12">
      <c r="A303" s="70"/>
      <c r="B303" s="84" t="s">
        <v>74</v>
      </c>
      <c r="C303" s="180">
        <v>9.8000000000000007</v>
      </c>
      <c r="D303" s="180">
        <v>19</v>
      </c>
      <c r="E303" s="180">
        <v>26.3</v>
      </c>
      <c r="F303" s="180">
        <v>34.200000000000003</v>
      </c>
      <c r="G303" s="180">
        <v>42.5</v>
      </c>
      <c r="H303" s="180">
        <v>43.3</v>
      </c>
      <c r="I303" s="180">
        <v>45</v>
      </c>
      <c r="J303" s="114"/>
      <c r="K303" s="114"/>
      <c r="L303" s="114"/>
      <c r="M303" s="114"/>
      <c r="N303" s="126"/>
      <c r="O303" s="114"/>
      <c r="P303" s="114"/>
      <c r="Q303" s="42"/>
      <c r="R303" s="42"/>
      <c r="S303" s="42"/>
      <c r="T303" s="42"/>
      <c r="U303" s="42"/>
      <c r="V303" s="42"/>
      <c r="W303" s="42"/>
      <c r="X303" s="42"/>
      <c r="Y303" s="42"/>
      <c r="Z303" s="42"/>
      <c r="AA303" s="42"/>
      <c r="AB303" s="42"/>
      <c r="AC303" s="42"/>
      <c r="AD303" s="42"/>
      <c r="AE303" s="42"/>
      <c r="AF303" s="42"/>
      <c r="AG303" s="42"/>
      <c r="AH303" s="42"/>
      <c r="AI303" s="42"/>
      <c r="AJ303" s="42"/>
      <c r="AK303" s="42"/>
      <c r="AL303" s="42"/>
      <c r="AM303" s="42"/>
      <c r="AN303" s="42"/>
      <c r="AO303" s="42"/>
      <c r="AP303" s="42"/>
      <c r="AQ303" s="42"/>
      <c r="AR303" s="42"/>
      <c r="AS303" s="42"/>
      <c r="AT303" s="42"/>
      <c r="AU303" s="42"/>
      <c r="AV303" s="42"/>
      <c r="AW303" s="42"/>
      <c r="AX303" s="42"/>
      <c r="AY303" s="42"/>
      <c r="AZ303" s="42"/>
      <c r="BA303" s="42"/>
      <c r="BB303" s="42"/>
      <c r="BC303" s="42"/>
      <c r="BD303" s="42"/>
      <c r="BE303" s="42"/>
      <c r="BF303" s="42"/>
      <c r="BG303" s="42"/>
      <c r="BH303" s="42"/>
      <c r="BI303" s="42"/>
      <c r="BJ303" s="42"/>
      <c r="BK303" s="42"/>
      <c r="BL303" s="42"/>
      <c r="BM303" s="42"/>
      <c r="BN303" s="42"/>
      <c r="BO303" s="42"/>
      <c r="BP303" s="42"/>
      <c r="BQ303" s="42"/>
      <c r="BR303" s="42"/>
      <c r="BS303" s="42"/>
      <c r="BT303" s="42"/>
      <c r="BU303" s="42"/>
      <c r="BV303" s="42"/>
      <c r="BW303" s="42"/>
      <c r="BX303" s="42"/>
      <c r="BY303" s="42"/>
      <c r="BZ303" s="42"/>
      <c r="CA303" s="42"/>
      <c r="CB303" s="42"/>
      <c r="CC303" s="42"/>
    </row>
    <row r="304" spans="1:81" ht="12">
      <c r="A304" s="70"/>
      <c r="B304" s="84" t="s">
        <v>75</v>
      </c>
      <c r="C304" s="180">
        <v>4.0999999999999996</v>
      </c>
      <c r="D304" s="180">
        <v>7</v>
      </c>
      <c r="E304" s="180">
        <v>20.8</v>
      </c>
      <c r="F304" s="180">
        <v>35.9</v>
      </c>
      <c r="G304" s="180">
        <v>38.1</v>
      </c>
      <c r="H304" s="180">
        <v>38.299999999999997</v>
      </c>
      <c r="I304" s="180">
        <v>38.299999999999997</v>
      </c>
      <c r="J304" s="114"/>
      <c r="K304" s="114"/>
      <c r="L304" s="114"/>
      <c r="M304" s="114"/>
      <c r="N304" s="126"/>
      <c r="O304" s="114"/>
      <c r="P304" s="114"/>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42"/>
      <c r="BD304" s="42"/>
      <c r="BE304" s="42"/>
      <c r="BF304" s="42"/>
      <c r="BG304" s="42"/>
      <c r="BH304" s="42"/>
      <c r="BI304" s="42"/>
      <c r="BJ304" s="42"/>
      <c r="BK304" s="42"/>
      <c r="BL304" s="42"/>
      <c r="BM304" s="42"/>
      <c r="BN304" s="42"/>
      <c r="BO304" s="42"/>
      <c r="BP304" s="42"/>
      <c r="BQ304" s="42"/>
      <c r="BR304" s="42"/>
      <c r="BS304" s="42"/>
      <c r="BT304" s="42"/>
      <c r="BU304" s="42"/>
      <c r="BV304" s="42"/>
      <c r="BW304" s="42"/>
      <c r="BX304" s="42"/>
      <c r="BY304" s="42"/>
      <c r="BZ304" s="42"/>
      <c r="CA304" s="42"/>
      <c r="CB304" s="42"/>
      <c r="CC304" s="42"/>
    </row>
    <row r="305" spans="1:81" s="10" customFormat="1" ht="12">
      <c r="A305" s="83"/>
      <c r="B305" s="61" t="s">
        <v>38</v>
      </c>
      <c r="C305" s="179">
        <v>4.9000000000000004</v>
      </c>
      <c r="D305" s="179">
        <v>16.3</v>
      </c>
      <c r="E305" s="179">
        <v>23.4</v>
      </c>
      <c r="F305" s="179">
        <v>30.8</v>
      </c>
      <c r="G305" s="179">
        <v>34.200000000000003</v>
      </c>
      <c r="H305" s="179">
        <v>34.799999999999997</v>
      </c>
      <c r="I305" s="179">
        <v>34.799999999999997</v>
      </c>
      <c r="J305" s="128"/>
      <c r="K305" s="128"/>
      <c r="L305" s="128"/>
      <c r="M305" s="128"/>
      <c r="N305" s="129"/>
      <c r="O305" s="128"/>
      <c r="P305" s="128"/>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c r="CA305" s="61"/>
      <c r="CB305" s="61"/>
      <c r="CC305" s="61"/>
    </row>
    <row r="306" spans="1:81" ht="12">
      <c r="A306" s="70"/>
      <c r="B306" s="84" t="s">
        <v>76</v>
      </c>
      <c r="C306" s="180">
        <v>2.2999999999999998</v>
      </c>
      <c r="D306" s="180">
        <v>10.7</v>
      </c>
      <c r="E306" s="180">
        <v>15.3</v>
      </c>
      <c r="F306" s="180">
        <v>28.1</v>
      </c>
      <c r="G306" s="180">
        <v>31.7</v>
      </c>
      <c r="H306" s="180">
        <v>35.4</v>
      </c>
      <c r="I306" s="180">
        <v>35.4</v>
      </c>
      <c r="J306" s="114"/>
      <c r="K306" s="114"/>
      <c r="L306" s="114"/>
      <c r="M306" s="114"/>
      <c r="N306" s="126"/>
      <c r="O306" s="114"/>
      <c r="P306" s="114"/>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c r="CA306" s="42"/>
      <c r="CB306" s="42"/>
      <c r="CC306" s="42"/>
    </row>
    <row r="307" spans="1:81" ht="12">
      <c r="A307" s="70"/>
      <c r="B307" s="84" t="s">
        <v>77</v>
      </c>
      <c r="C307" s="180">
        <v>7.6</v>
      </c>
      <c r="D307" s="180">
        <v>21.1</v>
      </c>
      <c r="E307" s="180">
        <v>28.7</v>
      </c>
      <c r="F307" s="180">
        <v>37</v>
      </c>
      <c r="G307" s="180">
        <v>42.2</v>
      </c>
      <c r="H307" s="180">
        <v>43.1</v>
      </c>
      <c r="I307" s="180">
        <v>43.2</v>
      </c>
      <c r="J307" s="114"/>
      <c r="K307" s="114"/>
      <c r="L307" s="114"/>
      <c r="M307" s="114"/>
      <c r="N307" s="126"/>
      <c r="O307" s="114"/>
      <c r="P307" s="114"/>
      <c r="Q307" s="42"/>
      <c r="R307" s="42"/>
      <c r="S307" s="42"/>
      <c r="T307" s="42"/>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c r="CA307" s="42"/>
      <c r="CB307" s="42"/>
      <c r="CC307" s="42"/>
    </row>
    <row r="308" spans="1:81" ht="12">
      <c r="A308" s="70"/>
      <c r="B308" s="84" t="s">
        <v>78</v>
      </c>
      <c r="C308" s="180">
        <v>5.0999999999999996</v>
      </c>
      <c r="D308" s="180">
        <v>14.8</v>
      </c>
      <c r="E308" s="180">
        <v>21.6</v>
      </c>
      <c r="F308" s="180">
        <v>29.7</v>
      </c>
      <c r="G308" s="180">
        <v>32.700000000000003</v>
      </c>
      <c r="H308" s="180">
        <v>33</v>
      </c>
      <c r="I308" s="180">
        <v>33</v>
      </c>
      <c r="J308" s="114"/>
      <c r="K308" s="114"/>
      <c r="L308" s="114"/>
      <c r="M308" s="114"/>
      <c r="N308" s="126"/>
      <c r="O308" s="114"/>
      <c r="P308" s="114"/>
      <c r="Q308" s="42"/>
      <c r="R308" s="42"/>
      <c r="S308" s="42"/>
      <c r="T308" s="42"/>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c r="CA308" s="42"/>
      <c r="CB308" s="42"/>
      <c r="CC308" s="42"/>
    </row>
    <row r="309" spans="1:81" ht="12">
      <c r="A309" s="70"/>
      <c r="B309" s="84" t="s">
        <v>79</v>
      </c>
      <c r="C309" s="180">
        <v>5.0999999999999996</v>
      </c>
      <c r="D309" s="180">
        <v>16</v>
      </c>
      <c r="E309" s="180">
        <v>20.9</v>
      </c>
      <c r="F309" s="180">
        <v>24.8</v>
      </c>
      <c r="G309" s="180">
        <v>27.1</v>
      </c>
      <c r="H309" s="180">
        <v>27.6</v>
      </c>
      <c r="I309" s="180">
        <v>27.6</v>
      </c>
      <c r="J309" s="114"/>
      <c r="K309" s="114"/>
      <c r="L309" s="114"/>
      <c r="M309" s="114"/>
      <c r="N309" s="126"/>
      <c r="O309" s="114"/>
      <c r="P309" s="114"/>
      <c r="Q309" s="42"/>
      <c r="R309" s="42"/>
      <c r="S309" s="42"/>
      <c r="T309" s="42"/>
      <c r="U309" s="42"/>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c r="CA309" s="42"/>
      <c r="CB309" s="42"/>
      <c r="CC309" s="42"/>
    </row>
    <row r="310" spans="1:81" ht="12">
      <c r="A310" s="70"/>
      <c r="B310" s="84" t="s">
        <v>80</v>
      </c>
      <c r="C310" s="180">
        <v>0.6</v>
      </c>
      <c r="D310" s="180">
        <v>16.5</v>
      </c>
      <c r="E310" s="180">
        <v>25.4</v>
      </c>
      <c r="F310" s="180">
        <v>37.5</v>
      </c>
      <c r="G310" s="180">
        <v>37.6</v>
      </c>
      <c r="H310" s="180">
        <v>37.6</v>
      </c>
      <c r="I310" s="180">
        <v>37.6</v>
      </c>
      <c r="J310" s="114"/>
      <c r="K310" s="114"/>
      <c r="L310" s="114"/>
      <c r="M310" s="114"/>
      <c r="N310" s="126"/>
      <c r="O310" s="114"/>
      <c r="P310" s="114"/>
      <c r="Q310" s="42"/>
      <c r="R310" s="42"/>
      <c r="S310" s="42"/>
      <c r="T310" s="42"/>
      <c r="U310" s="42"/>
      <c r="V310" s="42"/>
      <c r="W310" s="42"/>
      <c r="X310" s="42"/>
      <c r="Y310" s="42"/>
      <c r="Z310" s="42"/>
      <c r="AA310" s="42"/>
      <c r="AB310" s="42"/>
      <c r="AC310" s="42"/>
      <c r="AD310" s="42"/>
      <c r="AE310" s="42"/>
      <c r="AF310" s="42"/>
      <c r="AG310" s="42"/>
      <c r="AH310" s="42"/>
      <c r="AI310" s="42"/>
      <c r="AJ310" s="42"/>
      <c r="AK310" s="42"/>
      <c r="AL310" s="42"/>
      <c r="AM310" s="42"/>
      <c r="AN310" s="42"/>
      <c r="AO310" s="42"/>
      <c r="AP310" s="42"/>
      <c r="AQ310" s="42"/>
      <c r="AR310" s="42"/>
      <c r="AS310" s="42"/>
      <c r="AT310" s="42"/>
      <c r="AU310" s="42"/>
      <c r="AV310" s="42"/>
      <c r="AW310" s="42"/>
      <c r="AX310" s="42"/>
      <c r="AY310" s="42"/>
      <c r="AZ310" s="42"/>
      <c r="BA310" s="42"/>
      <c r="BB310" s="42"/>
      <c r="BC310" s="42"/>
      <c r="BD310" s="42"/>
      <c r="BE310" s="42"/>
      <c r="BF310" s="42"/>
      <c r="BG310" s="42"/>
      <c r="BH310" s="42"/>
      <c r="BI310" s="42"/>
      <c r="BJ310" s="42"/>
      <c r="BK310" s="42"/>
      <c r="BL310" s="42"/>
      <c r="BM310" s="42"/>
      <c r="BN310" s="42"/>
      <c r="BO310" s="42"/>
      <c r="BP310" s="42"/>
      <c r="BQ310" s="42"/>
      <c r="BR310" s="42"/>
      <c r="BS310" s="42"/>
      <c r="BT310" s="42"/>
      <c r="BU310" s="42"/>
      <c r="BV310" s="42"/>
      <c r="BW310" s="42"/>
      <c r="BX310" s="42"/>
      <c r="BY310" s="42"/>
      <c r="BZ310" s="42"/>
      <c r="CA310" s="42"/>
      <c r="CB310" s="42"/>
      <c r="CC310" s="42"/>
    </row>
    <row r="311" spans="1:81" ht="12">
      <c r="A311" s="70"/>
      <c r="B311" s="84" t="s">
        <v>81</v>
      </c>
      <c r="C311" s="180">
        <v>2.7</v>
      </c>
      <c r="D311" s="180">
        <v>16.100000000000001</v>
      </c>
      <c r="E311" s="180">
        <v>27</v>
      </c>
      <c r="F311" s="180">
        <v>43</v>
      </c>
      <c r="G311" s="180">
        <v>52.2</v>
      </c>
      <c r="H311" s="180">
        <v>52.2</v>
      </c>
      <c r="I311" s="180">
        <v>52.9</v>
      </c>
      <c r="J311" s="114"/>
      <c r="K311" s="114"/>
      <c r="L311" s="114"/>
      <c r="M311" s="114"/>
      <c r="N311" s="126"/>
      <c r="O311" s="114"/>
      <c r="P311" s="114"/>
      <c r="Q311" s="42"/>
      <c r="R311" s="42"/>
      <c r="S311" s="42"/>
      <c r="T311" s="42"/>
      <c r="U311" s="42"/>
      <c r="V311" s="42"/>
      <c r="W311" s="42"/>
      <c r="X311" s="42"/>
      <c r="Y311" s="42"/>
      <c r="Z311" s="42"/>
      <c r="AA311" s="42"/>
      <c r="AB311" s="42"/>
      <c r="AC311" s="42"/>
      <c r="AD311" s="42"/>
      <c r="AE311" s="42"/>
      <c r="AF311" s="42"/>
      <c r="AG311" s="42"/>
      <c r="AH311" s="42"/>
      <c r="AI311" s="42"/>
      <c r="AJ311" s="42"/>
      <c r="AK311" s="42"/>
      <c r="AL311" s="42"/>
      <c r="AM311" s="42"/>
      <c r="AN311" s="42"/>
      <c r="AO311" s="42"/>
      <c r="AP311" s="42"/>
      <c r="AQ311" s="42"/>
      <c r="AR311" s="42"/>
      <c r="AS311" s="42"/>
      <c r="AT311" s="42"/>
      <c r="AU311" s="42"/>
      <c r="AV311" s="42"/>
      <c r="AW311" s="42"/>
      <c r="AX311" s="42"/>
      <c r="AY311" s="42"/>
      <c r="AZ311" s="42"/>
      <c r="BA311" s="42"/>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c r="CA311" s="42"/>
      <c r="CB311" s="42"/>
      <c r="CC311" s="42"/>
    </row>
    <row r="312" spans="1:81" s="10" customFormat="1" ht="12">
      <c r="A312" s="83"/>
      <c r="B312" s="86" t="s">
        <v>126</v>
      </c>
      <c r="C312" s="181">
        <v>5.5</v>
      </c>
      <c r="D312" s="181">
        <v>18</v>
      </c>
      <c r="E312" s="181">
        <v>27</v>
      </c>
      <c r="F312" s="181">
        <v>37.299999999999997</v>
      </c>
      <c r="G312" s="181">
        <v>44.4</v>
      </c>
      <c r="H312" s="181">
        <v>45.7</v>
      </c>
      <c r="I312" s="181">
        <v>46</v>
      </c>
      <c r="J312" s="128"/>
      <c r="K312" s="128"/>
      <c r="L312" s="128"/>
      <c r="M312" s="128"/>
      <c r="N312" s="129"/>
      <c r="O312" s="128"/>
      <c r="P312" s="128"/>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c r="CA312" s="61"/>
      <c r="CB312" s="61"/>
      <c r="CC312" s="61"/>
    </row>
    <row r="313" spans="1:81" s="10" customFormat="1" ht="12">
      <c r="A313" s="83"/>
      <c r="B313" s="86" t="s">
        <v>125</v>
      </c>
      <c r="C313" s="182">
        <v>3.1</v>
      </c>
      <c r="D313" s="182">
        <v>12.4</v>
      </c>
      <c r="E313" s="182">
        <v>20.399999999999999</v>
      </c>
      <c r="F313" s="182">
        <v>31.2</v>
      </c>
      <c r="G313" s="182">
        <v>44.4</v>
      </c>
      <c r="H313" s="182">
        <v>49.4</v>
      </c>
      <c r="I313" s="182">
        <v>50.7</v>
      </c>
      <c r="J313" s="128"/>
      <c r="K313" s="128"/>
      <c r="L313" s="128"/>
      <c r="M313" s="128"/>
      <c r="N313" s="129"/>
      <c r="O313" s="128"/>
      <c r="P313" s="128"/>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c r="CA313" s="61"/>
      <c r="CB313" s="61"/>
      <c r="CC313" s="61"/>
    </row>
    <row r="314" spans="1:81" s="10" customFormat="1" ht="12">
      <c r="A314" s="83"/>
      <c r="B314" s="87" t="s">
        <v>23</v>
      </c>
      <c r="C314" s="183">
        <v>4.2</v>
      </c>
      <c r="D314" s="183">
        <v>15.1</v>
      </c>
      <c r="E314" s="183">
        <v>23.5</v>
      </c>
      <c r="F314" s="183">
        <v>34.1</v>
      </c>
      <c r="G314" s="183">
        <v>44.5</v>
      </c>
      <c r="H314" s="183">
        <v>47.5</v>
      </c>
      <c r="I314" s="183">
        <v>48.3</v>
      </c>
      <c r="J314" s="128"/>
      <c r="K314" s="128"/>
      <c r="L314" s="128"/>
      <c r="M314" s="128"/>
      <c r="N314" s="129"/>
      <c r="O314" s="128"/>
      <c r="P314" s="128"/>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c r="CA314" s="61"/>
      <c r="CB314" s="61"/>
      <c r="CC314" s="61"/>
    </row>
    <row r="315" spans="1:81" s="10" customFormat="1" ht="12">
      <c r="A315" s="83"/>
      <c r="B315" s="120" t="s">
        <v>124</v>
      </c>
      <c r="C315" s="127"/>
      <c r="D315" s="127"/>
      <c r="E315" s="127"/>
      <c r="F315" s="127"/>
      <c r="G315" s="127"/>
      <c r="H315" s="127"/>
      <c r="I315" s="127"/>
      <c r="J315" s="128"/>
      <c r="K315" s="128"/>
      <c r="L315" s="128"/>
      <c r="M315" s="128"/>
      <c r="N315" s="129"/>
      <c r="O315" s="128"/>
      <c r="P315" s="128"/>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c r="CA315" s="61"/>
      <c r="CB315" s="61"/>
      <c r="CC315" s="61"/>
    </row>
    <row r="316" spans="1:81" s="10" customFormat="1" ht="12">
      <c r="A316" s="83"/>
      <c r="B316" s="89" t="s">
        <v>114</v>
      </c>
      <c r="C316" s="127"/>
      <c r="D316" s="127"/>
      <c r="E316" s="127"/>
      <c r="F316" s="127"/>
      <c r="G316" s="127"/>
      <c r="H316" s="127"/>
      <c r="I316" s="127"/>
      <c r="J316" s="128"/>
      <c r="K316" s="128"/>
      <c r="L316" s="128"/>
      <c r="M316" s="128"/>
      <c r="N316" s="129"/>
      <c r="O316" s="128"/>
      <c r="P316" s="128"/>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c r="CA316" s="61"/>
      <c r="CB316" s="61"/>
      <c r="CC316" s="61"/>
    </row>
    <row r="317" spans="1:81" ht="12">
      <c r="A317" s="70"/>
      <c r="B317" s="14"/>
      <c r="C317" s="127"/>
      <c r="D317" s="127"/>
      <c r="E317" s="127"/>
      <c r="F317" s="127"/>
      <c r="G317" s="127"/>
      <c r="H317" s="127"/>
      <c r="I317" s="127"/>
      <c r="J317" s="114"/>
      <c r="K317" s="114"/>
      <c r="L317" s="114"/>
      <c r="M317" s="114"/>
      <c r="N317" s="126"/>
      <c r="O317" s="114"/>
      <c r="P317" s="114"/>
      <c r="Q317" s="42"/>
      <c r="R317" s="42"/>
      <c r="S317" s="42"/>
      <c r="T317" s="42"/>
      <c r="U317" s="42"/>
      <c r="V317" s="42"/>
      <c r="W317" s="42"/>
      <c r="X317" s="42"/>
      <c r="Y317" s="42"/>
      <c r="Z317" s="42"/>
      <c r="AA317" s="42"/>
      <c r="AB317" s="42"/>
      <c r="AC317" s="42"/>
      <c r="AD317" s="42"/>
      <c r="AE317" s="42"/>
      <c r="AF317" s="42"/>
      <c r="AG317" s="42"/>
      <c r="AH317" s="42"/>
      <c r="AI317" s="42"/>
      <c r="AJ317" s="42"/>
      <c r="AK317" s="42"/>
      <c r="AL317" s="42"/>
      <c r="AM317" s="42"/>
      <c r="AN317" s="42"/>
      <c r="AO317" s="42"/>
      <c r="AP317" s="42"/>
      <c r="AQ317" s="42"/>
      <c r="AR317" s="42"/>
      <c r="AS317" s="42"/>
      <c r="AT317" s="42"/>
      <c r="AU317" s="42"/>
      <c r="AV317" s="42"/>
      <c r="AW317" s="42"/>
      <c r="AX317" s="42"/>
      <c r="AY317" s="42"/>
      <c r="AZ317" s="42"/>
      <c r="BA317" s="42"/>
      <c r="BB317" s="42"/>
      <c r="BC317" s="42"/>
      <c r="BD317" s="42"/>
      <c r="BE317" s="42"/>
      <c r="BF317" s="42"/>
      <c r="BG317" s="42"/>
      <c r="BH317" s="42"/>
      <c r="BI317" s="42"/>
      <c r="BJ317" s="42"/>
      <c r="BK317" s="42"/>
      <c r="BL317" s="42"/>
      <c r="BM317" s="42"/>
      <c r="BN317" s="42"/>
      <c r="BO317" s="42"/>
      <c r="BP317" s="42"/>
      <c r="BQ317" s="42"/>
      <c r="BR317" s="42"/>
      <c r="BS317" s="42"/>
      <c r="BT317" s="42"/>
      <c r="BU317" s="42"/>
      <c r="BV317" s="42"/>
      <c r="BW317" s="42"/>
      <c r="BX317" s="42"/>
      <c r="BY317" s="42"/>
      <c r="BZ317" s="42"/>
      <c r="CA317" s="42"/>
      <c r="CB317" s="42"/>
      <c r="CC317" s="42"/>
    </row>
    <row r="318" spans="1:81" ht="12">
      <c r="A318" s="70"/>
      <c r="B318" s="221" t="str">
        <f>Index!$C14 &amp; " Aus : " &amp; Index!B14</f>
        <v>Table 7 Aus : Contract attrition rates by occupation, within 12 months of commencement, for contracts commencing in 2016 to 2020</v>
      </c>
      <c r="C318" s="42"/>
      <c r="D318" s="42"/>
      <c r="E318" s="42"/>
      <c r="F318" s="42"/>
      <c r="G318" s="42"/>
      <c r="H318" s="42"/>
      <c r="I318" s="42"/>
      <c r="J318" s="114"/>
      <c r="K318" s="114"/>
      <c r="L318" s="114"/>
      <c r="M318" s="114"/>
      <c r="N318" s="126"/>
      <c r="O318" s="114"/>
      <c r="P318" s="114"/>
      <c r="Q318" s="42"/>
      <c r="R318" s="42"/>
      <c r="S318" s="42"/>
      <c r="T318" s="42"/>
      <c r="U318" s="42"/>
      <c r="V318" s="42"/>
      <c r="W318" s="42"/>
      <c r="X318" s="42"/>
      <c r="Y318" s="42"/>
      <c r="Z318" s="42"/>
      <c r="AA318" s="42"/>
      <c r="AB318" s="42"/>
      <c r="AC318" s="42"/>
      <c r="AD318" s="42"/>
      <c r="AE318" s="42"/>
      <c r="AF318" s="42"/>
      <c r="AG318" s="42"/>
      <c r="AH318" s="42"/>
      <c r="AI318" s="42"/>
      <c r="AJ318" s="42"/>
      <c r="AK318" s="42"/>
      <c r="AL318" s="42"/>
      <c r="AM318" s="42"/>
      <c r="AN318" s="42"/>
      <c r="AO318" s="42"/>
      <c r="AP318" s="42"/>
      <c r="AQ318" s="42"/>
      <c r="AR318" s="42"/>
      <c r="AS318" s="42"/>
      <c r="AT318" s="42"/>
      <c r="AU318" s="42"/>
      <c r="AV318" s="42"/>
      <c r="AW318" s="42"/>
      <c r="AX318" s="42"/>
      <c r="AY318" s="42"/>
      <c r="AZ318" s="42"/>
      <c r="BA318" s="42"/>
      <c r="BB318" s="42"/>
      <c r="BC318" s="42"/>
      <c r="BD318" s="42"/>
      <c r="BE318" s="42"/>
      <c r="BF318" s="42"/>
      <c r="BG318" s="42"/>
      <c r="BH318" s="42"/>
      <c r="BI318" s="42"/>
      <c r="BJ318" s="42"/>
      <c r="BK318" s="42"/>
      <c r="BL318" s="42"/>
      <c r="BM318" s="42"/>
      <c r="BN318" s="42"/>
      <c r="BO318" s="42"/>
      <c r="BP318" s="42"/>
      <c r="BQ318" s="42"/>
      <c r="BR318" s="42"/>
      <c r="BS318" s="42"/>
      <c r="BT318" s="42"/>
      <c r="BU318" s="42"/>
      <c r="BV318" s="42"/>
      <c r="BW318" s="42"/>
      <c r="BX318" s="42"/>
      <c r="BY318" s="42"/>
      <c r="BZ318" s="42"/>
      <c r="CA318" s="42"/>
      <c r="CB318" s="42"/>
      <c r="CC318" s="42"/>
    </row>
    <row r="319" spans="1:81" ht="12">
      <c r="A319" s="70"/>
      <c r="B319" s="98"/>
      <c r="C319" s="109"/>
      <c r="D319" s="109"/>
      <c r="E319" s="109"/>
      <c r="F319" s="109"/>
      <c r="G319" s="109"/>
      <c r="H319" s="109"/>
      <c r="I319" s="109"/>
      <c r="J319" s="114"/>
      <c r="K319" s="114"/>
      <c r="L319" s="114"/>
      <c r="M319" s="114"/>
      <c r="N319" s="132"/>
      <c r="O319" s="114"/>
      <c r="P319" s="114"/>
      <c r="Q319" s="42"/>
      <c r="R319" s="42"/>
      <c r="S319" s="42"/>
      <c r="T319" s="42"/>
      <c r="U319" s="42"/>
      <c r="V319" s="42"/>
      <c r="W319" s="42"/>
      <c r="X319" s="42"/>
      <c r="Y319" s="42"/>
      <c r="Z319" s="42"/>
      <c r="AA319" s="42"/>
      <c r="AB319" s="42"/>
      <c r="AC319" s="42"/>
      <c r="AD319" s="42"/>
      <c r="AE319" s="42"/>
      <c r="AF319" s="42"/>
      <c r="AG319" s="42"/>
      <c r="AH319" s="42"/>
      <c r="AI319" s="42"/>
      <c r="AJ319" s="42"/>
      <c r="AK319" s="42"/>
      <c r="AL319" s="42"/>
      <c r="AM319" s="42"/>
      <c r="AN319" s="42"/>
      <c r="AO319" s="42"/>
      <c r="AP319" s="42"/>
      <c r="AQ319" s="42"/>
      <c r="AR319" s="42"/>
      <c r="AS319" s="42"/>
      <c r="AT319" s="42"/>
      <c r="AU319" s="42"/>
      <c r="AV319" s="42"/>
      <c r="AW319" s="42"/>
      <c r="AX319" s="42"/>
      <c r="AY319" s="42"/>
      <c r="AZ319" s="42"/>
      <c r="BA319" s="42"/>
      <c r="BB319" s="42"/>
      <c r="BC319" s="42"/>
      <c r="BD319" s="42"/>
      <c r="BE319" s="42"/>
      <c r="BF319" s="42"/>
      <c r="BG319" s="42"/>
      <c r="BH319" s="42"/>
      <c r="BI319" s="42"/>
      <c r="BJ319" s="42"/>
      <c r="BK319" s="42"/>
      <c r="BL319" s="42"/>
      <c r="BM319" s="42"/>
      <c r="BN319" s="42"/>
      <c r="BO319" s="42"/>
      <c r="BP319" s="42"/>
      <c r="BQ319" s="42"/>
      <c r="BR319" s="42"/>
      <c r="BS319" s="42"/>
      <c r="BT319" s="42"/>
      <c r="BU319" s="42"/>
      <c r="BV319" s="42"/>
      <c r="BW319" s="42"/>
      <c r="BX319" s="42"/>
      <c r="BY319" s="42"/>
      <c r="BZ319" s="42"/>
      <c r="CA319" s="42"/>
      <c r="CB319" s="42"/>
      <c r="CC319" s="42"/>
    </row>
    <row r="320" spans="1:81" ht="12.75" customHeight="1">
      <c r="A320" s="70"/>
      <c r="B320" s="248" t="s">
        <v>39</v>
      </c>
      <c r="C320" s="260" t="s">
        <v>144</v>
      </c>
      <c r="D320" s="260"/>
      <c r="E320" s="260"/>
      <c r="F320" s="260"/>
      <c r="G320" s="260"/>
      <c r="H320" s="260"/>
      <c r="I320" s="260"/>
      <c r="J320" s="260"/>
      <c r="K320" s="260"/>
      <c r="L320" s="260"/>
      <c r="M320" s="61"/>
      <c r="N320" s="61"/>
      <c r="O320" s="61"/>
      <c r="P320" s="61"/>
      <c r="Q320" s="42"/>
      <c r="R320" s="42"/>
      <c r="S320" s="42"/>
      <c r="T320" s="42"/>
      <c r="U320" s="42"/>
      <c r="V320" s="42"/>
      <c r="W320" s="42"/>
      <c r="X320" s="42"/>
      <c r="Y320" s="42"/>
      <c r="Z320" s="42"/>
      <c r="AA320" s="42"/>
      <c r="AB320" s="42"/>
      <c r="AC320" s="42"/>
      <c r="AD320" s="42"/>
      <c r="AE320" s="42"/>
      <c r="AF320" s="42"/>
      <c r="AG320" s="42"/>
      <c r="AH320" s="42"/>
      <c r="AI320" s="42"/>
      <c r="AJ320" s="42"/>
      <c r="AK320" s="42"/>
      <c r="AL320" s="42"/>
      <c r="AM320" s="42"/>
      <c r="AN320" s="42"/>
      <c r="AO320" s="42"/>
      <c r="AP320" s="42"/>
      <c r="AQ320" s="42"/>
      <c r="AR320" s="42"/>
      <c r="AS320" s="42"/>
      <c r="AT320" s="42"/>
      <c r="AU320" s="42"/>
      <c r="AV320" s="42"/>
      <c r="AW320" s="42"/>
      <c r="AX320" s="42"/>
      <c r="AY320" s="42"/>
      <c r="AZ320" s="42"/>
      <c r="BA320" s="42"/>
      <c r="BB320" s="42"/>
      <c r="BC320" s="42"/>
      <c r="BD320" s="42"/>
      <c r="BE320" s="42"/>
      <c r="BF320" s="42"/>
      <c r="BG320" s="42"/>
      <c r="BH320" s="42"/>
      <c r="BI320" s="42"/>
      <c r="BJ320" s="42"/>
      <c r="BK320" s="42"/>
      <c r="BL320" s="42"/>
      <c r="BM320" s="42"/>
      <c r="BN320" s="42"/>
      <c r="BO320" s="42"/>
      <c r="BP320" s="42"/>
      <c r="BQ320" s="42"/>
      <c r="BR320" s="42"/>
      <c r="BS320" s="42"/>
      <c r="BT320" s="42"/>
      <c r="BU320" s="42"/>
      <c r="BV320" s="42"/>
      <c r="BW320" s="42"/>
      <c r="BX320" s="42"/>
      <c r="BY320" s="42"/>
      <c r="BZ320" s="42"/>
      <c r="CA320" s="42"/>
      <c r="CB320" s="42"/>
      <c r="CC320" s="42"/>
    </row>
    <row r="321" spans="1:81" ht="12">
      <c r="A321" s="70"/>
      <c r="B321" s="249"/>
      <c r="C321" s="263">
        <v>2016</v>
      </c>
      <c r="D321" s="266"/>
      <c r="E321" s="262">
        <v>2017</v>
      </c>
      <c r="F321" s="263"/>
      <c r="G321" s="262">
        <v>2018</v>
      </c>
      <c r="H321" s="263"/>
      <c r="I321" s="262">
        <v>2019</v>
      </c>
      <c r="J321" s="263"/>
      <c r="K321" s="262">
        <v>2020</v>
      </c>
      <c r="L321" s="263"/>
      <c r="M321" s="251"/>
      <c r="N321" s="251"/>
      <c r="O321" s="264"/>
      <c r="P321" s="264"/>
      <c r="Q321" s="42"/>
      <c r="R321" s="42"/>
      <c r="S321" s="42"/>
      <c r="T321" s="42"/>
      <c r="U321" s="42"/>
      <c r="V321" s="42"/>
      <c r="W321" s="42"/>
      <c r="X321" s="42"/>
      <c r="Y321" s="42"/>
      <c r="Z321" s="42"/>
      <c r="AA321" s="42"/>
      <c r="AB321" s="42"/>
      <c r="AC321" s="42"/>
      <c r="AD321" s="42"/>
      <c r="AE321" s="42"/>
      <c r="AF321" s="42"/>
      <c r="AG321" s="42"/>
      <c r="AH321" s="42"/>
      <c r="AI321" s="42"/>
      <c r="AJ321" s="42"/>
      <c r="AK321" s="42"/>
      <c r="AL321" s="42"/>
      <c r="AM321" s="42"/>
      <c r="AN321" s="42"/>
      <c r="AO321" s="42"/>
      <c r="AP321" s="42"/>
      <c r="AQ321" s="42"/>
      <c r="AR321" s="42"/>
      <c r="AS321" s="42"/>
      <c r="AT321" s="42"/>
      <c r="AU321" s="42"/>
      <c r="AV321" s="42"/>
      <c r="AW321" s="42"/>
      <c r="AX321" s="42"/>
      <c r="AY321" s="42"/>
      <c r="AZ321" s="42"/>
      <c r="BA321" s="42"/>
      <c r="BB321" s="42"/>
      <c r="BC321" s="42"/>
      <c r="BD321" s="42"/>
      <c r="BE321" s="42"/>
      <c r="BF321" s="42"/>
      <c r="BG321" s="42"/>
      <c r="BH321" s="42"/>
      <c r="BI321" s="42"/>
      <c r="BJ321" s="42"/>
      <c r="BK321" s="42"/>
      <c r="BL321" s="42"/>
      <c r="BM321" s="42"/>
      <c r="BN321" s="42"/>
      <c r="BO321" s="42"/>
      <c r="BP321" s="42"/>
      <c r="BQ321" s="42"/>
      <c r="BR321" s="42"/>
      <c r="BS321" s="42"/>
      <c r="BT321" s="42"/>
      <c r="BU321" s="42"/>
      <c r="BV321" s="42"/>
      <c r="BW321" s="42"/>
      <c r="BX321" s="42"/>
      <c r="BY321" s="42"/>
      <c r="BZ321" s="42"/>
      <c r="CA321" s="42"/>
      <c r="CB321" s="42"/>
      <c r="CC321" s="42"/>
    </row>
    <row r="322" spans="1:81" ht="36">
      <c r="A322" s="70"/>
      <c r="B322" s="250"/>
      <c r="C322" s="75" t="s">
        <v>24</v>
      </c>
      <c r="D322" s="93" t="s">
        <v>113</v>
      </c>
      <c r="E322" s="76" t="s">
        <v>24</v>
      </c>
      <c r="F322" s="111" t="s">
        <v>113</v>
      </c>
      <c r="G322" s="76" t="s">
        <v>24</v>
      </c>
      <c r="H322" s="111" t="s">
        <v>113</v>
      </c>
      <c r="I322" s="76" t="s">
        <v>24</v>
      </c>
      <c r="J322" s="111" t="s">
        <v>113</v>
      </c>
      <c r="K322" s="76" t="s">
        <v>24</v>
      </c>
      <c r="L322" s="93" t="s">
        <v>113</v>
      </c>
      <c r="M322" s="112"/>
      <c r="N322" s="113"/>
      <c r="O322" s="112"/>
      <c r="P322" s="113"/>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42"/>
      <c r="BD322" s="42"/>
      <c r="BE322" s="42"/>
      <c r="BF322" s="42"/>
      <c r="BG322" s="42"/>
      <c r="BH322" s="42"/>
      <c r="BI322" s="42"/>
      <c r="BJ322" s="42"/>
      <c r="BK322" s="42"/>
      <c r="BL322" s="42"/>
      <c r="BM322" s="42"/>
      <c r="BN322" s="42"/>
      <c r="BO322" s="42"/>
      <c r="BP322" s="42"/>
      <c r="BQ322" s="42"/>
      <c r="BR322" s="42"/>
      <c r="BS322" s="42"/>
      <c r="BT322" s="42"/>
      <c r="BU322" s="42"/>
      <c r="BV322" s="42"/>
      <c r="BW322" s="42"/>
      <c r="BX322" s="42"/>
      <c r="BY322" s="42"/>
      <c r="BZ322" s="42"/>
      <c r="CA322" s="42"/>
      <c r="CB322" s="42"/>
      <c r="CC322" s="42"/>
    </row>
    <row r="323" spans="1:81" ht="12">
      <c r="A323" s="70"/>
      <c r="B323" s="14" t="s">
        <v>32</v>
      </c>
      <c r="C323" s="167">
        <v>31.7</v>
      </c>
      <c r="D323" s="167">
        <v>4.0579999999999998</v>
      </c>
      <c r="E323" s="170">
        <v>28.7</v>
      </c>
      <c r="F323" s="174">
        <v>2.21</v>
      </c>
      <c r="G323" s="170">
        <v>22.5</v>
      </c>
      <c r="H323" s="174">
        <v>1.7410000000000001</v>
      </c>
      <c r="I323" s="170">
        <v>16.7</v>
      </c>
      <c r="J323" s="174">
        <v>2.206</v>
      </c>
      <c r="K323" s="170">
        <v>29.9</v>
      </c>
      <c r="L323" s="167">
        <v>4.3780000000000001</v>
      </c>
      <c r="M323" s="96"/>
      <c r="N323" s="96"/>
      <c r="O323" s="96"/>
      <c r="P323" s="96"/>
      <c r="Q323" s="42"/>
      <c r="R323" s="42"/>
      <c r="S323" s="42"/>
      <c r="T323" s="42"/>
      <c r="U323" s="42"/>
      <c r="V323" s="42"/>
      <c r="W323" s="42"/>
      <c r="X323" s="42"/>
      <c r="Y323" s="42"/>
      <c r="Z323" s="42"/>
      <c r="AA323" s="42"/>
      <c r="AB323" s="42"/>
      <c r="AC323" s="42"/>
      <c r="AD323" s="42"/>
      <c r="AE323" s="42"/>
      <c r="AF323" s="42"/>
      <c r="AG323" s="42"/>
      <c r="AH323" s="42"/>
      <c r="AI323" s="42"/>
      <c r="AJ323" s="42"/>
      <c r="AK323" s="42"/>
      <c r="AL323" s="42"/>
      <c r="AM323" s="42"/>
      <c r="AN323" s="42"/>
      <c r="AO323" s="42"/>
      <c r="AP323" s="42"/>
      <c r="AQ323" s="42"/>
      <c r="AR323" s="42"/>
      <c r="AS323" s="42"/>
      <c r="AT323" s="42"/>
      <c r="AU323" s="42"/>
      <c r="AV323" s="42"/>
      <c r="AW323" s="42"/>
      <c r="AX323" s="42"/>
      <c r="AY323" s="42"/>
      <c r="AZ323" s="42"/>
      <c r="BA323" s="42"/>
      <c r="BB323" s="42"/>
      <c r="BC323" s="42"/>
      <c r="BD323" s="42"/>
      <c r="BE323" s="42"/>
      <c r="BF323" s="42"/>
      <c r="BG323" s="42"/>
      <c r="BH323" s="42"/>
      <c r="BI323" s="42"/>
      <c r="BJ323" s="42"/>
      <c r="BK323" s="42"/>
      <c r="BL323" s="42"/>
      <c r="BM323" s="42"/>
      <c r="BN323" s="42"/>
      <c r="BO323" s="42"/>
      <c r="BP323" s="42"/>
      <c r="BQ323" s="42"/>
      <c r="BR323" s="42"/>
      <c r="BS323" s="42"/>
      <c r="BT323" s="42"/>
      <c r="BU323" s="42"/>
      <c r="BV323" s="42"/>
      <c r="BW323" s="42"/>
      <c r="BX323" s="42"/>
      <c r="BY323" s="42"/>
      <c r="BZ323" s="42"/>
      <c r="CA323" s="42"/>
      <c r="CB323" s="42"/>
      <c r="CC323" s="42"/>
    </row>
    <row r="324" spans="1:81" ht="12">
      <c r="A324" s="70"/>
      <c r="B324" s="84" t="s">
        <v>116</v>
      </c>
      <c r="C324" s="178">
        <v>24.5</v>
      </c>
      <c r="D324" s="178">
        <v>1.532</v>
      </c>
      <c r="E324" s="171">
        <v>25.3</v>
      </c>
      <c r="F324" s="175">
        <v>0.85399999999999998</v>
      </c>
      <c r="G324" s="171">
        <v>17.7</v>
      </c>
      <c r="H324" s="175">
        <v>0.68300000000000005</v>
      </c>
      <c r="I324" s="171">
        <v>18.600000000000001</v>
      </c>
      <c r="J324" s="175">
        <v>0.70899999999999996</v>
      </c>
      <c r="K324" s="171">
        <v>30.4</v>
      </c>
      <c r="L324" s="178">
        <v>2.1739999999999999</v>
      </c>
      <c r="M324" s="97"/>
      <c r="N324" s="97"/>
      <c r="O324" s="97"/>
      <c r="P324" s="97"/>
      <c r="Q324" s="42"/>
      <c r="R324" s="42"/>
      <c r="S324" s="42"/>
      <c r="T324" s="42"/>
      <c r="U324" s="42"/>
      <c r="V324" s="42"/>
      <c r="W324" s="42"/>
      <c r="X324" s="42"/>
      <c r="Y324" s="42"/>
      <c r="Z324" s="42"/>
      <c r="AA324" s="42"/>
      <c r="AB324" s="42"/>
      <c r="AC324" s="42"/>
      <c r="AD324" s="42"/>
      <c r="AE324" s="42"/>
      <c r="AF324" s="42"/>
      <c r="AG324" s="42"/>
      <c r="AH324" s="42"/>
      <c r="AI324" s="42"/>
      <c r="AJ324" s="42"/>
      <c r="AK324" s="42"/>
      <c r="AL324" s="42"/>
      <c r="AM324" s="42"/>
      <c r="AN324" s="42"/>
      <c r="AO324" s="42"/>
      <c r="AP324" s="42"/>
      <c r="AQ324" s="42"/>
      <c r="AR324" s="42"/>
      <c r="AS324" s="42"/>
      <c r="AT324" s="42"/>
      <c r="AU324" s="42"/>
      <c r="AV324" s="42"/>
      <c r="AW324" s="42"/>
      <c r="AX324" s="42"/>
      <c r="AY324" s="42"/>
      <c r="AZ324" s="42"/>
      <c r="BA324" s="42"/>
      <c r="BB324" s="42"/>
      <c r="BC324" s="42"/>
      <c r="BD324" s="42"/>
      <c r="BE324" s="42"/>
      <c r="BF324" s="42"/>
      <c r="BG324" s="42"/>
      <c r="BH324" s="42"/>
      <c r="BI324" s="42"/>
      <c r="BJ324" s="42"/>
      <c r="BK324" s="42"/>
      <c r="BL324" s="42"/>
      <c r="BM324" s="42"/>
      <c r="BN324" s="42"/>
      <c r="BO324" s="42"/>
      <c r="BP324" s="42"/>
      <c r="BQ324" s="42"/>
      <c r="BR324" s="42"/>
      <c r="BS324" s="42"/>
      <c r="BT324" s="42"/>
      <c r="BU324" s="42"/>
      <c r="BV324" s="42"/>
      <c r="BW324" s="42"/>
      <c r="BX324" s="42"/>
      <c r="BY324" s="42"/>
      <c r="BZ324" s="42"/>
      <c r="CA324" s="42"/>
      <c r="CB324" s="42"/>
      <c r="CC324" s="42"/>
    </row>
    <row r="325" spans="1:81" ht="12">
      <c r="A325" s="70"/>
      <c r="B325" s="84" t="s">
        <v>82</v>
      </c>
      <c r="C325" s="178">
        <v>32.700000000000003</v>
      </c>
      <c r="D325" s="178">
        <v>0.86599999999999999</v>
      </c>
      <c r="E325" s="171">
        <v>38.4</v>
      </c>
      <c r="F325" s="175">
        <v>0.28399999999999997</v>
      </c>
      <c r="G325" s="171">
        <v>30</v>
      </c>
      <c r="H325" s="175">
        <v>0.17</v>
      </c>
      <c r="I325" s="171">
        <v>27.5</v>
      </c>
      <c r="J325" s="175">
        <v>0.16</v>
      </c>
      <c r="K325" s="171">
        <v>30.9</v>
      </c>
      <c r="L325" s="178">
        <v>0.20699999999999999</v>
      </c>
      <c r="M325" s="97"/>
      <c r="N325" s="97"/>
      <c r="O325" s="97"/>
      <c r="P325" s="97"/>
      <c r="Q325" s="42"/>
      <c r="R325" s="42"/>
      <c r="S325" s="42"/>
      <c r="T325" s="42"/>
      <c r="U325" s="42"/>
      <c r="V325" s="42"/>
      <c r="W325" s="42"/>
      <c r="X325" s="42"/>
      <c r="Y325" s="42"/>
      <c r="Z325" s="42"/>
      <c r="AA325" s="42"/>
      <c r="AB325" s="42"/>
      <c r="AC325" s="42"/>
      <c r="AD325" s="42"/>
      <c r="AE325" s="42"/>
      <c r="AF325" s="42"/>
      <c r="AG325" s="42"/>
      <c r="AH325" s="42"/>
      <c r="AI325" s="42"/>
      <c r="AJ325" s="42"/>
      <c r="AK325" s="42"/>
      <c r="AL325" s="42"/>
      <c r="AM325" s="42"/>
      <c r="AN325" s="42"/>
      <c r="AO325" s="42"/>
      <c r="AP325" s="42"/>
      <c r="AQ325" s="42"/>
      <c r="AR325" s="42"/>
      <c r="AS325" s="42"/>
      <c r="AT325" s="42"/>
      <c r="AU325" s="42"/>
      <c r="AV325" s="42"/>
      <c r="AW325" s="42"/>
      <c r="AX325" s="42"/>
      <c r="AY325" s="42"/>
      <c r="AZ325" s="42"/>
      <c r="BA325" s="42"/>
      <c r="BB325" s="42"/>
      <c r="BC325" s="42"/>
      <c r="BD325" s="42"/>
      <c r="BE325" s="42"/>
      <c r="BF325" s="42"/>
      <c r="BG325" s="42"/>
      <c r="BH325" s="42"/>
      <c r="BI325" s="42"/>
      <c r="BJ325" s="42"/>
      <c r="BK325" s="42"/>
      <c r="BL325" s="42"/>
      <c r="BM325" s="42"/>
      <c r="BN325" s="42"/>
      <c r="BO325" s="42"/>
      <c r="BP325" s="42"/>
      <c r="BQ325" s="42"/>
      <c r="BR325" s="42"/>
      <c r="BS325" s="42"/>
      <c r="BT325" s="42"/>
      <c r="BU325" s="42"/>
      <c r="BV325" s="42"/>
      <c r="BW325" s="42"/>
      <c r="BX325" s="42"/>
      <c r="BY325" s="42"/>
      <c r="BZ325" s="42"/>
      <c r="CA325" s="42"/>
      <c r="CB325" s="42"/>
      <c r="CC325" s="42"/>
    </row>
    <row r="326" spans="1:81" ht="12">
      <c r="A326" s="70"/>
      <c r="B326" s="84" t="s">
        <v>40</v>
      </c>
      <c r="C326" s="178">
        <v>32.5</v>
      </c>
      <c r="D326" s="178">
        <v>0.63</v>
      </c>
      <c r="E326" s="171">
        <v>29.1</v>
      </c>
      <c r="F326" s="175">
        <v>0.38500000000000001</v>
      </c>
      <c r="G326" s="171">
        <v>30.5</v>
      </c>
      <c r="H326" s="175">
        <v>0.45300000000000001</v>
      </c>
      <c r="I326" s="171">
        <v>23.1</v>
      </c>
      <c r="J326" s="175">
        <v>0.35899999999999999</v>
      </c>
      <c r="K326" s="171">
        <v>32.799999999999997</v>
      </c>
      <c r="L326" s="178">
        <v>0.61299999999999999</v>
      </c>
      <c r="M326" s="97"/>
      <c r="N326" s="97"/>
      <c r="O326" s="97"/>
      <c r="P326" s="97"/>
      <c r="Q326" s="42"/>
      <c r="R326" s="42"/>
      <c r="S326" s="42"/>
      <c r="T326" s="42"/>
      <c r="U326" s="42"/>
      <c r="V326" s="42"/>
      <c r="W326" s="42"/>
      <c r="X326" s="42"/>
      <c r="Y326" s="42"/>
      <c r="Z326" s="42"/>
      <c r="AA326" s="42"/>
      <c r="AB326" s="42"/>
      <c r="AC326" s="42"/>
      <c r="AD326" s="42"/>
      <c r="AE326" s="42"/>
      <c r="AF326" s="42"/>
      <c r="AG326" s="42"/>
      <c r="AH326" s="42"/>
      <c r="AI326" s="42"/>
      <c r="AJ326" s="42"/>
      <c r="AK326" s="42"/>
      <c r="AL326" s="42"/>
      <c r="AM326" s="42"/>
      <c r="AN326" s="42"/>
      <c r="AO326" s="42"/>
      <c r="AP326" s="42"/>
      <c r="AQ326" s="42"/>
      <c r="AR326" s="42"/>
      <c r="AS326" s="42"/>
      <c r="AT326" s="42"/>
      <c r="AU326" s="42"/>
      <c r="AV326" s="42"/>
      <c r="AW326" s="42"/>
      <c r="AX326" s="42"/>
      <c r="AY326" s="42"/>
      <c r="AZ326" s="42"/>
      <c r="BA326" s="42"/>
      <c r="BB326" s="42"/>
      <c r="BC326" s="42"/>
      <c r="BD326" s="42"/>
      <c r="BE326" s="42"/>
      <c r="BF326" s="42"/>
      <c r="BG326" s="42"/>
      <c r="BH326" s="42"/>
      <c r="BI326" s="42"/>
      <c r="BJ326" s="42"/>
      <c r="BK326" s="42"/>
      <c r="BL326" s="42"/>
      <c r="BM326" s="42"/>
      <c r="BN326" s="42"/>
      <c r="BO326" s="42"/>
      <c r="BP326" s="42"/>
      <c r="BQ326" s="42"/>
      <c r="BR326" s="42"/>
      <c r="BS326" s="42"/>
      <c r="BT326" s="42"/>
      <c r="BU326" s="42"/>
      <c r="BV326" s="42"/>
      <c r="BW326" s="42"/>
      <c r="BX326" s="42"/>
      <c r="BY326" s="42"/>
      <c r="BZ326" s="42"/>
      <c r="CA326" s="42"/>
      <c r="CB326" s="42"/>
      <c r="CC326" s="42"/>
    </row>
    <row r="327" spans="1:81" ht="12">
      <c r="A327" s="70"/>
      <c r="B327" s="84" t="s">
        <v>41</v>
      </c>
      <c r="C327" s="178">
        <v>41.3</v>
      </c>
      <c r="D327" s="178">
        <v>1.03</v>
      </c>
      <c r="E327" s="171">
        <v>28.7</v>
      </c>
      <c r="F327" s="175">
        <v>0.68700000000000006</v>
      </c>
      <c r="G327" s="171">
        <v>18.899999999999999</v>
      </c>
      <c r="H327" s="175">
        <v>0.435</v>
      </c>
      <c r="I327" s="171">
        <v>11.2</v>
      </c>
      <c r="J327" s="175">
        <v>0.97799999999999998</v>
      </c>
      <c r="K327" s="171">
        <v>27.7</v>
      </c>
      <c r="L327" s="178">
        <v>1.3839999999999999</v>
      </c>
      <c r="M327" s="97"/>
      <c r="N327" s="97"/>
      <c r="O327" s="97"/>
      <c r="P327" s="97"/>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42"/>
      <c r="BC327" s="42"/>
      <c r="BD327" s="42"/>
      <c r="BE327" s="42"/>
      <c r="BF327" s="42"/>
      <c r="BG327" s="42"/>
      <c r="BH327" s="42"/>
      <c r="BI327" s="42"/>
      <c r="BJ327" s="42"/>
      <c r="BK327" s="42"/>
      <c r="BL327" s="42"/>
      <c r="BM327" s="42"/>
      <c r="BN327" s="42"/>
      <c r="BO327" s="42"/>
      <c r="BP327" s="42"/>
      <c r="BQ327" s="42"/>
      <c r="BR327" s="42"/>
      <c r="BS327" s="42"/>
      <c r="BT327" s="42"/>
      <c r="BU327" s="42"/>
      <c r="BV327" s="42"/>
      <c r="BW327" s="42"/>
      <c r="BX327" s="42"/>
      <c r="BY327" s="42"/>
      <c r="BZ327" s="42"/>
      <c r="CA327" s="42"/>
      <c r="CB327" s="42"/>
      <c r="CC327" s="42"/>
    </row>
    <row r="328" spans="1:81" ht="12">
      <c r="A328" s="70"/>
      <c r="B328" s="14" t="s">
        <v>22</v>
      </c>
      <c r="C328" s="167">
        <v>25.4</v>
      </c>
      <c r="D328" s="167">
        <v>0.56200000000000006</v>
      </c>
      <c r="E328" s="170">
        <v>22.7</v>
      </c>
      <c r="F328" s="174">
        <v>0.45300000000000001</v>
      </c>
      <c r="G328" s="170">
        <v>27.1</v>
      </c>
      <c r="H328" s="174">
        <v>0.52700000000000002</v>
      </c>
      <c r="I328" s="170">
        <v>28.9</v>
      </c>
      <c r="J328" s="174">
        <v>0.54</v>
      </c>
      <c r="K328" s="170">
        <v>33.5</v>
      </c>
      <c r="L328" s="167">
        <v>1.256</v>
      </c>
      <c r="M328" s="96"/>
      <c r="N328" s="96"/>
      <c r="O328" s="96"/>
      <c r="P328" s="96"/>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c r="CA328" s="42"/>
      <c r="CB328" s="42"/>
      <c r="CC328" s="42"/>
    </row>
    <row r="329" spans="1:81" ht="12">
      <c r="A329" s="70"/>
      <c r="B329" s="84" t="s">
        <v>42</v>
      </c>
      <c r="C329" s="178">
        <v>100</v>
      </c>
      <c r="D329" s="178">
        <v>1E-3</v>
      </c>
      <c r="E329" s="171">
        <v>100</v>
      </c>
      <c r="F329" s="175">
        <v>2E-3</v>
      </c>
      <c r="G329" s="171">
        <v>33.299999999999997</v>
      </c>
      <c r="H329" s="175">
        <v>3.0000000000000001E-3</v>
      </c>
      <c r="I329" s="171">
        <v>50</v>
      </c>
      <c r="J329" s="175">
        <v>8.0000000000000002E-3</v>
      </c>
      <c r="K329" s="171">
        <v>21.4</v>
      </c>
      <c r="L329" s="178">
        <v>1.4E-2</v>
      </c>
      <c r="M329" s="97"/>
      <c r="N329" s="97"/>
      <c r="O329" s="97"/>
      <c r="P329" s="97"/>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c r="CA329" s="42"/>
      <c r="CB329" s="42"/>
      <c r="CC329" s="42"/>
    </row>
    <row r="330" spans="1:81" ht="12">
      <c r="A330" s="70"/>
      <c r="B330" s="84" t="s">
        <v>43</v>
      </c>
      <c r="C330" s="178">
        <v>31.2</v>
      </c>
      <c r="D330" s="178">
        <v>0.154</v>
      </c>
      <c r="E330" s="171">
        <v>21.9</v>
      </c>
      <c r="F330" s="175">
        <v>7.2999999999999995E-2</v>
      </c>
      <c r="G330" s="171">
        <v>40.5</v>
      </c>
      <c r="H330" s="175">
        <v>3.6999999999999998E-2</v>
      </c>
      <c r="I330" s="171">
        <v>31.7</v>
      </c>
      <c r="J330" s="175">
        <v>4.1000000000000002E-2</v>
      </c>
      <c r="K330" s="171">
        <v>25.6</v>
      </c>
      <c r="L330" s="178">
        <v>0.27300000000000002</v>
      </c>
      <c r="M330" s="97"/>
      <c r="N330" s="97"/>
      <c r="O330" s="97"/>
      <c r="P330" s="97"/>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c r="CA330" s="42"/>
      <c r="CB330" s="42"/>
      <c r="CC330" s="42"/>
    </row>
    <row r="331" spans="1:81" ht="12">
      <c r="A331" s="70"/>
      <c r="B331" s="84" t="s">
        <v>44</v>
      </c>
      <c r="C331" s="178">
        <v>28.1</v>
      </c>
      <c r="D331" s="178">
        <v>0.16</v>
      </c>
      <c r="E331" s="171">
        <v>11.3</v>
      </c>
      <c r="F331" s="175">
        <v>9.7000000000000003E-2</v>
      </c>
      <c r="G331" s="171">
        <v>17.3</v>
      </c>
      <c r="H331" s="175">
        <v>0.104</v>
      </c>
      <c r="I331" s="171">
        <v>24.4</v>
      </c>
      <c r="J331" s="175">
        <v>0.09</v>
      </c>
      <c r="K331" s="171">
        <v>19.3</v>
      </c>
      <c r="L331" s="178">
        <v>0.20699999999999999</v>
      </c>
      <c r="M331" s="97"/>
      <c r="N331" s="97"/>
      <c r="O331" s="97"/>
      <c r="P331" s="97"/>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c r="CA331" s="42"/>
      <c r="CB331" s="42"/>
      <c r="CC331" s="42"/>
    </row>
    <row r="332" spans="1:81" ht="12">
      <c r="A332" s="70"/>
      <c r="B332" s="84" t="s">
        <v>45</v>
      </c>
      <c r="C332" s="178">
        <v>36.799999999999997</v>
      </c>
      <c r="D332" s="178">
        <v>1.9E-2</v>
      </c>
      <c r="E332" s="171">
        <v>22.2</v>
      </c>
      <c r="F332" s="175">
        <v>3.5999999999999997E-2</v>
      </c>
      <c r="G332" s="171">
        <v>16.7</v>
      </c>
      <c r="H332" s="175">
        <v>7.8E-2</v>
      </c>
      <c r="I332" s="171">
        <v>13.8</v>
      </c>
      <c r="J332" s="175">
        <v>0.08</v>
      </c>
      <c r="K332" s="171">
        <v>19.100000000000001</v>
      </c>
      <c r="L332" s="178">
        <v>0.19900000000000001</v>
      </c>
      <c r="M332" s="97"/>
      <c r="N332" s="97"/>
      <c r="O332" s="97"/>
      <c r="P332" s="97"/>
      <c r="Q332" s="42"/>
      <c r="R332" s="42"/>
      <c r="S332" s="42"/>
      <c r="T332" s="42"/>
      <c r="U332" s="42"/>
      <c r="V332" s="42"/>
      <c r="W332" s="42"/>
      <c r="X332" s="42"/>
      <c r="Y332" s="42"/>
      <c r="Z332" s="42"/>
      <c r="AA332" s="42"/>
      <c r="AB332" s="42"/>
      <c r="AC332" s="42"/>
      <c r="AD332" s="42"/>
      <c r="AE332" s="42"/>
      <c r="AF332" s="42"/>
      <c r="AG332" s="42"/>
      <c r="AH332" s="42"/>
      <c r="AI332" s="42"/>
      <c r="AJ332" s="42"/>
      <c r="AK332" s="42"/>
      <c r="AL332" s="42"/>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c r="CA332" s="42"/>
      <c r="CB332" s="42"/>
      <c r="CC332" s="42"/>
    </row>
    <row r="333" spans="1:81" ht="12">
      <c r="A333" s="70"/>
      <c r="B333" s="84" t="s">
        <v>46</v>
      </c>
      <c r="C333" s="178" t="s">
        <v>180</v>
      </c>
      <c r="D333" s="178" t="s">
        <v>180</v>
      </c>
      <c r="E333" s="171" t="s">
        <v>180</v>
      </c>
      <c r="F333" s="175" t="s">
        <v>180</v>
      </c>
      <c r="G333" s="171" t="s">
        <v>180</v>
      </c>
      <c r="H333" s="175" t="s">
        <v>180</v>
      </c>
      <c r="I333" s="171" t="s">
        <v>180</v>
      </c>
      <c r="J333" s="175" t="s">
        <v>180</v>
      </c>
      <c r="K333" s="171" t="s">
        <v>180</v>
      </c>
      <c r="L333" s="178" t="s">
        <v>180</v>
      </c>
      <c r="M333" s="97"/>
      <c r="N333" s="97"/>
      <c r="O333" s="97"/>
      <c r="P333" s="97"/>
      <c r="Q333" s="42"/>
      <c r="R333" s="42"/>
      <c r="S333" s="42"/>
      <c r="T333" s="42"/>
      <c r="U333" s="42"/>
      <c r="V333" s="42"/>
      <c r="W333" s="42"/>
      <c r="X333" s="42"/>
      <c r="Y333" s="42"/>
      <c r="Z333" s="42"/>
      <c r="AA333" s="42"/>
      <c r="AB333" s="42"/>
      <c r="AC333" s="42"/>
      <c r="AD333" s="42"/>
      <c r="AE333" s="42"/>
      <c r="AF333" s="42"/>
      <c r="AG333" s="42"/>
      <c r="AH333" s="42"/>
      <c r="AI333" s="42"/>
      <c r="AJ333" s="42"/>
      <c r="AK333" s="42"/>
      <c r="AL333" s="42"/>
      <c r="AM333" s="42"/>
      <c r="AN333" s="42"/>
      <c r="AO333" s="42"/>
      <c r="AP333" s="42"/>
      <c r="AQ333" s="42"/>
      <c r="AR333" s="42"/>
      <c r="AS333" s="42"/>
      <c r="AT333" s="42"/>
      <c r="AU333" s="42"/>
      <c r="AV333" s="42"/>
      <c r="AW333" s="42"/>
      <c r="AX333" s="42"/>
      <c r="AY333" s="42"/>
      <c r="AZ333" s="42"/>
      <c r="BA333" s="42"/>
      <c r="BB333" s="42"/>
      <c r="BC333" s="42"/>
      <c r="BD333" s="42"/>
      <c r="BE333" s="42"/>
      <c r="BF333" s="42"/>
      <c r="BG333" s="42"/>
      <c r="BH333" s="42"/>
      <c r="BI333" s="42"/>
      <c r="BJ333" s="42"/>
      <c r="BK333" s="42"/>
      <c r="BL333" s="42"/>
      <c r="BM333" s="42"/>
      <c r="BN333" s="42"/>
      <c r="BO333" s="42"/>
      <c r="BP333" s="42"/>
      <c r="BQ333" s="42"/>
      <c r="BR333" s="42"/>
      <c r="BS333" s="42"/>
      <c r="BT333" s="42"/>
      <c r="BU333" s="42"/>
      <c r="BV333" s="42"/>
      <c r="BW333" s="42"/>
      <c r="BX333" s="42"/>
      <c r="BY333" s="42"/>
      <c r="BZ333" s="42"/>
      <c r="CA333" s="42"/>
      <c r="CB333" s="42"/>
      <c r="CC333" s="42"/>
    </row>
    <row r="334" spans="1:81" ht="12">
      <c r="A334" s="70"/>
      <c r="B334" s="84" t="s">
        <v>47</v>
      </c>
      <c r="C334" s="178">
        <v>12.9</v>
      </c>
      <c r="D334" s="178">
        <v>0.14699999999999999</v>
      </c>
      <c r="E334" s="171">
        <v>17.600000000000001</v>
      </c>
      <c r="F334" s="175">
        <v>0.13600000000000001</v>
      </c>
      <c r="G334" s="171">
        <v>28.4</v>
      </c>
      <c r="H334" s="175">
        <v>0.14099999999999999</v>
      </c>
      <c r="I334" s="171">
        <v>21.4</v>
      </c>
      <c r="J334" s="175">
        <v>0.126</v>
      </c>
      <c r="K334" s="171">
        <v>33.9</v>
      </c>
      <c r="L334" s="178">
        <v>0.124</v>
      </c>
      <c r="M334" s="97"/>
      <c r="N334" s="97"/>
      <c r="O334" s="97"/>
      <c r="P334" s="97"/>
      <c r="Q334" s="42"/>
      <c r="R334" s="42"/>
      <c r="S334" s="42"/>
      <c r="T334" s="42"/>
      <c r="U334" s="42"/>
      <c r="V334" s="42"/>
      <c r="W334" s="42"/>
      <c r="X334" s="42"/>
      <c r="Y334" s="42"/>
      <c r="Z334" s="42"/>
      <c r="AA334" s="42"/>
      <c r="AB334" s="42"/>
      <c r="AC334" s="42"/>
      <c r="AD334" s="42"/>
      <c r="AE334" s="42"/>
      <c r="AF334" s="42"/>
      <c r="AG334" s="42"/>
      <c r="AH334" s="42"/>
      <c r="AI334" s="42"/>
      <c r="AJ334" s="42"/>
      <c r="AK334" s="42"/>
      <c r="AL334" s="42"/>
      <c r="AM334" s="42"/>
      <c r="AN334" s="42"/>
      <c r="AO334" s="42"/>
      <c r="AP334" s="42"/>
      <c r="AQ334" s="42"/>
      <c r="AR334" s="42"/>
      <c r="AS334" s="42"/>
      <c r="AT334" s="42"/>
      <c r="AU334" s="42"/>
      <c r="AV334" s="42"/>
      <c r="AW334" s="42"/>
      <c r="AX334" s="42"/>
      <c r="AY334" s="42"/>
      <c r="AZ334" s="42"/>
      <c r="BA334" s="42"/>
      <c r="BB334" s="42"/>
      <c r="BC334" s="42"/>
      <c r="BD334" s="42"/>
      <c r="BE334" s="42"/>
      <c r="BF334" s="42"/>
      <c r="BG334" s="42"/>
      <c r="BH334" s="42"/>
      <c r="BI334" s="42"/>
      <c r="BJ334" s="42"/>
      <c r="BK334" s="42"/>
      <c r="BL334" s="42"/>
      <c r="BM334" s="42"/>
      <c r="BN334" s="42"/>
      <c r="BO334" s="42"/>
      <c r="BP334" s="42"/>
      <c r="BQ334" s="42"/>
      <c r="BR334" s="42"/>
      <c r="BS334" s="42"/>
      <c r="BT334" s="42"/>
      <c r="BU334" s="42"/>
      <c r="BV334" s="42"/>
      <c r="BW334" s="42"/>
      <c r="BX334" s="42"/>
      <c r="BY334" s="42"/>
      <c r="BZ334" s="42"/>
      <c r="CA334" s="42"/>
      <c r="CB334" s="42"/>
      <c r="CC334" s="42"/>
    </row>
    <row r="335" spans="1:81" ht="12">
      <c r="A335" s="70"/>
      <c r="B335" s="84" t="s">
        <v>48</v>
      </c>
      <c r="C335" s="178">
        <v>28.4</v>
      </c>
      <c r="D335" s="178">
        <v>8.1000000000000003E-2</v>
      </c>
      <c r="E335" s="171">
        <v>38.5</v>
      </c>
      <c r="F335" s="175">
        <v>0.109</v>
      </c>
      <c r="G335" s="171">
        <v>34.1</v>
      </c>
      <c r="H335" s="175">
        <v>0.16400000000000001</v>
      </c>
      <c r="I335" s="171">
        <v>40.5</v>
      </c>
      <c r="J335" s="175">
        <v>0.19500000000000001</v>
      </c>
      <c r="K335" s="171">
        <v>51.9</v>
      </c>
      <c r="L335" s="178">
        <v>0.439</v>
      </c>
      <c r="M335" s="97"/>
      <c r="N335" s="97"/>
      <c r="O335" s="97"/>
      <c r="P335" s="97"/>
      <c r="Q335" s="42"/>
      <c r="R335" s="42"/>
      <c r="S335" s="42"/>
      <c r="T335" s="42"/>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42"/>
      <c r="BT335" s="42"/>
      <c r="BU335" s="42"/>
      <c r="BV335" s="42"/>
      <c r="BW335" s="42"/>
      <c r="BX335" s="42"/>
      <c r="BY335" s="42"/>
      <c r="BZ335" s="42"/>
      <c r="CA335" s="42"/>
      <c r="CB335" s="42"/>
      <c r="CC335" s="42"/>
    </row>
    <row r="336" spans="1:81" ht="12">
      <c r="A336" s="70"/>
      <c r="B336" s="14" t="s">
        <v>33</v>
      </c>
      <c r="C336" s="167">
        <v>33.1</v>
      </c>
      <c r="D336" s="167">
        <v>92.724000000000004</v>
      </c>
      <c r="E336" s="170">
        <v>33</v>
      </c>
      <c r="F336" s="174">
        <v>94.51</v>
      </c>
      <c r="G336" s="170">
        <v>32.4</v>
      </c>
      <c r="H336" s="174">
        <v>95.75</v>
      </c>
      <c r="I336" s="170">
        <v>30.8</v>
      </c>
      <c r="J336" s="174">
        <v>93.111000000000004</v>
      </c>
      <c r="K336" s="170">
        <v>29.2</v>
      </c>
      <c r="L336" s="167">
        <v>97.421000000000006</v>
      </c>
      <c r="M336" s="96"/>
      <c r="N336" s="96"/>
      <c r="O336" s="96"/>
      <c r="P336" s="96"/>
      <c r="Q336" s="42"/>
      <c r="R336" s="42"/>
      <c r="S336" s="42"/>
      <c r="T336" s="42"/>
      <c r="U336" s="42"/>
      <c r="V336" s="42"/>
      <c r="W336" s="42"/>
      <c r="X336" s="42"/>
      <c r="Y336" s="42"/>
      <c r="Z336" s="42"/>
      <c r="AA336" s="42"/>
      <c r="AB336" s="42"/>
      <c r="AC336" s="42"/>
      <c r="AD336" s="42"/>
      <c r="AE336" s="42"/>
      <c r="AF336" s="42"/>
      <c r="AG336" s="42"/>
      <c r="AH336" s="42"/>
      <c r="AI336" s="42"/>
      <c r="AJ336" s="42"/>
      <c r="AK336" s="42"/>
      <c r="AL336" s="42"/>
      <c r="AM336" s="42"/>
      <c r="AN336" s="42"/>
      <c r="AO336" s="42"/>
      <c r="AP336" s="42"/>
      <c r="AQ336" s="42"/>
      <c r="AR336" s="42"/>
      <c r="AS336" s="42"/>
      <c r="AT336" s="42"/>
      <c r="AU336" s="42"/>
      <c r="AV336" s="42"/>
      <c r="AW336" s="42"/>
      <c r="AX336" s="42"/>
      <c r="AY336" s="42"/>
      <c r="AZ336" s="42"/>
      <c r="BA336" s="42"/>
      <c r="BB336" s="42"/>
      <c r="BC336" s="42"/>
      <c r="BD336" s="42"/>
      <c r="BE336" s="42"/>
      <c r="BF336" s="42"/>
      <c r="BG336" s="42"/>
      <c r="BH336" s="42"/>
      <c r="BI336" s="42"/>
      <c r="BJ336" s="42"/>
      <c r="BK336" s="42"/>
      <c r="BL336" s="42"/>
      <c r="BM336" s="42"/>
      <c r="BN336" s="42"/>
      <c r="BO336" s="42"/>
      <c r="BP336" s="42"/>
      <c r="BQ336" s="42"/>
      <c r="BR336" s="42"/>
      <c r="BS336" s="42"/>
      <c r="BT336" s="42"/>
      <c r="BU336" s="42"/>
      <c r="BV336" s="42"/>
      <c r="BW336" s="42"/>
      <c r="BX336" s="42"/>
      <c r="BY336" s="42"/>
      <c r="BZ336" s="42"/>
      <c r="CA336" s="42"/>
      <c r="CB336" s="42"/>
      <c r="CC336" s="42"/>
    </row>
    <row r="337" spans="1:81" ht="12">
      <c r="A337" s="70"/>
      <c r="B337" s="84" t="s">
        <v>49</v>
      </c>
      <c r="C337" s="178">
        <v>24</v>
      </c>
      <c r="D337" s="178">
        <v>2.4020000000000001</v>
      </c>
      <c r="E337" s="171">
        <v>25.3</v>
      </c>
      <c r="F337" s="175">
        <v>2.4430000000000001</v>
      </c>
      <c r="G337" s="171">
        <v>24.5</v>
      </c>
      <c r="H337" s="175">
        <v>2.359</v>
      </c>
      <c r="I337" s="171">
        <v>23.6</v>
      </c>
      <c r="J337" s="175">
        <v>2.6389999999999998</v>
      </c>
      <c r="K337" s="171">
        <v>25.5</v>
      </c>
      <c r="L337" s="178">
        <v>3.5950000000000002</v>
      </c>
      <c r="M337" s="97"/>
      <c r="N337" s="97"/>
      <c r="O337" s="97"/>
      <c r="P337" s="97"/>
      <c r="Q337" s="42"/>
      <c r="R337" s="42"/>
      <c r="S337" s="42"/>
      <c r="T337" s="42"/>
      <c r="U337" s="42"/>
      <c r="V337" s="42"/>
      <c r="W337" s="42"/>
      <c r="X337" s="42"/>
      <c r="Y337" s="42"/>
      <c r="Z337" s="42"/>
      <c r="AA337" s="42"/>
      <c r="AB337" s="42"/>
      <c r="AC337" s="42"/>
      <c r="AD337" s="42"/>
      <c r="AE337" s="42"/>
      <c r="AF337" s="42"/>
      <c r="AG337" s="42"/>
      <c r="AH337" s="42"/>
      <c r="AI337" s="42"/>
      <c r="AJ337" s="42"/>
      <c r="AK337" s="42"/>
      <c r="AL337" s="42"/>
      <c r="AM337" s="42"/>
      <c r="AN337" s="42"/>
      <c r="AO337" s="42"/>
      <c r="AP337" s="42"/>
      <c r="AQ337" s="42"/>
      <c r="AR337" s="42"/>
      <c r="AS337" s="42"/>
      <c r="AT337" s="42"/>
      <c r="AU337" s="42"/>
      <c r="AV337" s="42"/>
      <c r="AW337" s="42"/>
      <c r="AX337" s="42"/>
      <c r="AY337" s="42"/>
      <c r="AZ337" s="42"/>
      <c r="BA337" s="42"/>
      <c r="BB337" s="42"/>
      <c r="BC337" s="42"/>
      <c r="BD337" s="42"/>
      <c r="BE337" s="42"/>
      <c r="BF337" s="42"/>
      <c r="BG337" s="42"/>
      <c r="BH337" s="42"/>
      <c r="BI337" s="42"/>
      <c r="BJ337" s="42"/>
      <c r="BK337" s="42"/>
      <c r="BL337" s="42"/>
      <c r="BM337" s="42"/>
      <c r="BN337" s="42"/>
      <c r="BO337" s="42"/>
      <c r="BP337" s="42"/>
      <c r="BQ337" s="42"/>
      <c r="BR337" s="42"/>
      <c r="BS337" s="42"/>
      <c r="BT337" s="42"/>
      <c r="BU337" s="42"/>
      <c r="BV337" s="42"/>
      <c r="BW337" s="42"/>
      <c r="BX337" s="42"/>
      <c r="BY337" s="42"/>
      <c r="BZ337" s="42"/>
      <c r="CA337" s="42"/>
      <c r="CB337" s="42"/>
      <c r="CC337" s="42"/>
    </row>
    <row r="338" spans="1:81" ht="12">
      <c r="A338" s="70"/>
      <c r="B338" s="84" t="s">
        <v>118</v>
      </c>
      <c r="C338" s="178">
        <v>26.3</v>
      </c>
      <c r="D338" s="178">
        <v>19.123000000000001</v>
      </c>
      <c r="E338" s="171">
        <v>27</v>
      </c>
      <c r="F338" s="175">
        <v>20.596</v>
      </c>
      <c r="G338" s="171">
        <v>26.2</v>
      </c>
      <c r="H338" s="175">
        <v>21.741</v>
      </c>
      <c r="I338" s="171">
        <v>26</v>
      </c>
      <c r="J338" s="175">
        <v>21.992000000000001</v>
      </c>
      <c r="K338" s="171">
        <v>25.1</v>
      </c>
      <c r="L338" s="178">
        <v>22.135000000000002</v>
      </c>
      <c r="M338" s="97"/>
      <c r="N338" s="97"/>
      <c r="O338" s="97"/>
      <c r="P338" s="97"/>
      <c r="Q338" s="42"/>
      <c r="R338" s="42"/>
      <c r="S338" s="42"/>
      <c r="T338" s="42"/>
      <c r="U338" s="42"/>
      <c r="V338" s="42"/>
      <c r="W338" s="42"/>
      <c r="X338" s="42"/>
      <c r="Y338" s="42"/>
      <c r="Z338" s="42"/>
      <c r="AA338" s="42"/>
      <c r="AB338" s="42"/>
      <c r="AC338" s="42"/>
      <c r="AD338" s="42"/>
      <c r="AE338" s="42"/>
      <c r="AF338" s="42"/>
      <c r="AG338" s="42"/>
      <c r="AH338" s="42"/>
      <c r="AI338" s="42"/>
      <c r="AJ338" s="42"/>
      <c r="AK338" s="42"/>
      <c r="AL338" s="42"/>
      <c r="AM338" s="42"/>
      <c r="AN338" s="42"/>
      <c r="AO338" s="42"/>
      <c r="AP338" s="42"/>
      <c r="AQ338" s="42"/>
      <c r="AR338" s="42"/>
      <c r="AS338" s="42"/>
      <c r="AT338" s="42"/>
      <c r="AU338" s="42"/>
      <c r="AV338" s="42"/>
      <c r="AW338" s="42"/>
      <c r="AX338" s="42"/>
      <c r="AY338" s="42"/>
      <c r="AZ338" s="42"/>
      <c r="BA338" s="42"/>
      <c r="BB338" s="42"/>
      <c r="BC338" s="42"/>
      <c r="BD338" s="42"/>
      <c r="BE338" s="42"/>
      <c r="BF338" s="42"/>
      <c r="BG338" s="42"/>
      <c r="BH338" s="42"/>
      <c r="BI338" s="42"/>
      <c r="BJ338" s="42"/>
      <c r="BK338" s="42"/>
      <c r="BL338" s="42"/>
      <c r="BM338" s="42"/>
      <c r="BN338" s="42"/>
      <c r="BO338" s="42"/>
      <c r="BP338" s="42"/>
      <c r="BQ338" s="42"/>
      <c r="BR338" s="42"/>
      <c r="BS338" s="42"/>
      <c r="BT338" s="42"/>
      <c r="BU338" s="42"/>
      <c r="BV338" s="42"/>
      <c r="BW338" s="42"/>
      <c r="BX338" s="42"/>
      <c r="BY338" s="42"/>
      <c r="BZ338" s="42"/>
      <c r="CA338" s="42"/>
      <c r="CB338" s="42"/>
      <c r="CC338" s="42"/>
    </row>
    <row r="339" spans="1:81" ht="12">
      <c r="A339" s="70"/>
      <c r="B339" s="84" t="s">
        <v>50</v>
      </c>
      <c r="C339" s="178">
        <v>35.5</v>
      </c>
      <c r="D339" s="178">
        <v>29.792999999999999</v>
      </c>
      <c r="E339" s="171">
        <v>36.200000000000003</v>
      </c>
      <c r="F339" s="175">
        <v>31.573</v>
      </c>
      <c r="G339" s="171">
        <v>35.6</v>
      </c>
      <c r="H339" s="175">
        <v>31.228999999999999</v>
      </c>
      <c r="I339" s="171">
        <v>33.6</v>
      </c>
      <c r="J339" s="175">
        <v>28.724</v>
      </c>
      <c r="K339" s="171">
        <v>31.2</v>
      </c>
      <c r="L339" s="178">
        <v>30.274000000000001</v>
      </c>
      <c r="M339" s="97"/>
      <c r="N339" s="97"/>
      <c r="O339" s="97"/>
      <c r="P339" s="97"/>
      <c r="Q339" s="42"/>
      <c r="R339" s="42"/>
      <c r="S339" s="42"/>
      <c r="T339" s="42"/>
      <c r="U339" s="42"/>
      <c r="V339" s="42"/>
      <c r="W339" s="42"/>
      <c r="X339" s="42"/>
      <c r="Y339" s="42"/>
      <c r="Z339" s="42"/>
      <c r="AA339" s="42"/>
      <c r="AB339" s="42"/>
      <c r="AC339" s="42"/>
      <c r="AD339" s="42"/>
      <c r="AE339" s="42"/>
      <c r="AF339" s="42"/>
      <c r="AG339" s="42"/>
      <c r="AH339" s="42"/>
      <c r="AI339" s="42"/>
      <c r="AJ339" s="42"/>
      <c r="AK339" s="42"/>
      <c r="AL339" s="42"/>
      <c r="AM339" s="42"/>
      <c r="AN339" s="42"/>
      <c r="AO339" s="42"/>
      <c r="AP339" s="42"/>
      <c r="AQ339" s="42"/>
      <c r="AR339" s="42"/>
      <c r="AS339" s="42"/>
      <c r="AT339" s="42"/>
      <c r="AU339" s="42"/>
      <c r="AV339" s="42"/>
      <c r="AW339" s="42"/>
      <c r="AX339" s="42"/>
      <c r="AY339" s="42"/>
      <c r="AZ339" s="42"/>
      <c r="BA339" s="42"/>
      <c r="BB339" s="42"/>
      <c r="BC339" s="42"/>
      <c r="BD339" s="42"/>
      <c r="BE339" s="42"/>
      <c r="BF339" s="42"/>
      <c r="BG339" s="42"/>
      <c r="BH339" s="42"/>
      <c r="BI339" s="42"/>
      <c r="BJ339" s="42"/>
      <c r="BK339" s="42"/>
      <c r="BL339" s="42"/>
      <c r="BM339" s="42"/>
      <c r="BN339" s="42"/>
      <c r="BO339" s="42"/>
      <c r="BP339" s="42"/>
      <c r="BQ339" s="42"/>
      <c r="BR339" s="42"/>
      <c r="BS339" s="42"/>
      <c r="BT339" s="42"/>
      <c r="BU339" s="42"/>
      <c r="BV339" s="42"/>
      <c r="BW339" s="42"/>
      <c r="BX339" s="42"/>
      <c r="BY339" s="42"/>
      <c r="BZ339" s="42"/>
      <c r="CA339" s="42"/>
      <c r="CB339" s="42"/>
      <c r="CC339" s="42"/>
    </row>
    <row r="340" spans="1:81" ht="12">
      <c r="A340" s="70"/>
      <c r="B340" s="84" t="s">
        <v>51</v>
      </c>
      <c r="C340" s="178">
        <v>25.2</v>
      </c>
      <c r="D340" s="178">
        <v>16.122</v>
      </c>
      <c r="E340" s="171">
        <v>25.4</v>
      </c>
      <c r="F340" s="175">
        <v>16.686</v>
      </c>
      <c r="G340" s="171">
        <v>26.9</v>
      </c>
      <c r="H340" s="175">
        <v>18.324999999999999</v>
      </c>
      <c r="I340" s="171">
        <v>24.5</v>
      </c>
      <c r="J340" s="175">
        <v>18.477</v>
      </c>
      <c r="K340" s="171">
        <v>23.7</v>
      </c>
      <c r="L340" s="178">
        <v>18.257999999999999</v>
      </c>
      <c r="M340" s="97"/>
      <c r="N340" s="97"/>
      <c r="O340" s="97"/>
      <c r="P340" s="97"/>
      <c r="Q340" s="42"/>
      <c r="R340" s="42"/>
      <c r="S340" s="42"/>
      <c r="T340" s="42"/>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42"/>
      <c r="BD340" s="42"/>
      <c r="BE340" s="42"/>
      <c r="BF340" s="42"/>
      <c r="BG340" s="42"/>
      <c r="BH340" s="42"/>
      <c r="BI340" s="42"/>
      <c r="BJ340" s="42"/>
      <c r="BK340" s="42"/>
      <c r="BL340" s="42"/>
      <c r="BM340" s="42"/>
      <c r="BN340" s="42"/>
      <c r="BO340" s="42"/>
      <c r="BP340" s="42"/>
      <c r="BQ340" s="42"/>
      <c r="BR340" s="42"/>
      <c r="BS340" s="42"/>
      <c r="BT340" s="42"/>
      <c r="BU340" s="42"/>
      <c r="BV340" s="42"/>
      <c r="BW340" s="42"/>
      <c r="BX340" s="42"/>
      <c r="BY340" s="42"/>
      <c r="BZ340" s="42"/>
      <c r="CA340" s="42"/>
      <c r="CB340" s="42"/>
      <c r="CC340" s="42"/>
    </row>
    <row r="341" spans="1:81" ht="12">
      <c r="A341" s="70"/>
      <c r="B341" s="84" t="s">
        <v>52</v>
      </c>
      <c r="C341" s="178">
        <v>46.6</v>
      </c>
      <c r="D341" s="178">
        <v>10.388</v>
      </c>
      <c r="E341" s="171">
        <v>45</v>
      </c>
      <c r="F341" s="175">
        <v>8.7870000000000008</v>
      </c>
      <c r="G341" s="171">
        <v>42.5</v>
      </c>
      <c r="H341" s="175">
        <v>8.1509999999999998</v>
      </c>
      <c r="I341" s="171">
        <v>41.7</v>
      </c>
      <c r="J341" s="175">
        <v>7.8739999999999997</v>
      </c>
      <c r="K341" s="171">
        <v>38.299999999999997</v>
      </c>
      <c r="L341" s="178">
        <v>7.383</v>
      </c>
      <c r="M341" s="97"/>
      <c r="N341" s="97"/>
      <c r="O341" s="97"/>
      <c r="P341" s="97"/>
      <c r="Q341" s="42"/>
      <c r="R341" s="42"/>
      <c r="S341" s="42"/>
      <c r="T341" s="42"/>
      <c r="U341" s="42"/>
      <c r="V341" s="42"/>
      <c r="W341" s="42"/>
      <c r="X341" s="42"/>
      <c r="Y341" s="42"/>
      <c r="Z341" s="42"/>
      <c r="AA341" s="42"/>
      <c r="AB341" s="42"/>
      <c r="AC341" s="42"/>
      <c r="AD341" s="42"/>
      <c r="AE341" s="42"/>
      <c r="AF341" s="42"/>
      <c r="AG341" s="42"/>
      <c r="AH341" s="42"/>
      <c r="AI341" s="42"/>
      <c r="AJ341" s="42"/>
      <c r="AK341" s="42"/>
      <c r="AL341" s="42"/>
      <c r="AM341" s="42"/>
      <c r="AN341" s="42"/>
      <c r="AO341" s="42"/>
      <c r="AP341" s="42"/>
      <c r="AQ341" s="42"/>
      <c r="AR341" s="42"/>
      <c r="AS341" s="42"/>
      <c r="AT341" s="42"/>
      <c r="AU341" s="42"/>
      <c r="AV341" s="42"/>
      <c r="AW341" s="42"/>
      <c r="AX341" s="42"/>
      <c r="AY341" s="42"/>
      <c r="AZ341" s="42"/>
      <c r="BA341" s="42"/>
      <c r="BB341" s="42"/>
      <c r="BC341" s="42"/>
      <c r="BD341" s="42"/>
      <c r="BE341" s="42"/>
      <c r="BF341" s="42"/>
      <c r="BG341" s="42"/>
      <c r="BH341" s="42"/>
      <c r="BI341" s="42"/>
      <c r="BJ341" s="42"/>
      <c r="BK341" s="42"/>
      <c r="BL341" s="42"/>
      <c r="BM341" s="42"/>
      <c r="BN341" s="42"/>
      <c r="BO341" s="42"/>
      <c r="BP341" s="42"/>
      <c r="BQ341" s="42"/>
      <c r="BR341" s="42"/>
      <c r="BS341" s="42"/>
      <c r="BT341" s="42"/>
      <c r="BU341" s="42"/>
      <c r="BV341" s="42"/>
      <c r="BW341" s="42"/>
      <c r="BX341" s="42"/>
      <c r="BY341" s="42"/>
      <c r="BZ341" s="42"/>
      <c r="CA341" s="42"/>
      <c r="CB341" s="42"/>
      <c r="CC341" s="42"/>
    </row>
    <row r="342" spans="1:81" ht="12">
      <c r="A342" s="70"/>
      <c r="B342" s="84" t="s">
        <v>53</v>
      </c>
      <c r="C342" s="178">
        <v>35.1</v>
      </c>
      <c r="D342" s="178">
        <v>4.0949999999999998</v>
      </c>
      <c r="E342" s="171">
        <v>34.5</v>
      </c>
      <c r="F342" s="175">
        <v>3.9860000000000002</v>
      </c>
      <c r="G342" s="171">
        <v>33.299999999999997</v>
      </c>
      <c r="H342" s="175">
        <v>4.1749999999999998</v>
      </c>
      <c r="I342" s="171">
        <v>32.4</v>
      </c>
      <c r="J342" s="175">
        <v>4.2969999999999997</v>
      </c>
      <c r="K342" s="171">
        <v>33.299999999999997</v>
      </c>
      <c r="L342" s="178">
        <v>5.0369999999999999</v>
      </c>
      <c r="M342" s="97"/>
      <c r="N342" s="97"/>
      <c r="O342" s="97"/>
      <c r="P342" s="97"/>
      <c r="Q342" s="42"/>
      <c r="R342" s="42"/>
      <c r="S342" s="42"/>
      <c r="T342" s="42"/>
      <c r="U342" s="42"/>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42"/>
      <c r="BD342" s="42"/>
      <c r="BE342" s="42"/>
      <c r="BF342" s="42"/>
      <c r="BG342" s="42"/>
      <c r="BH342" s="42"/>
      <c r="BI342" s="42"/>
      <c r="BJ342" s="42"/>
      <c r="BK342" s="42"/>
      <c r="BL342" s="42"/>
      <c r="BM342" s="42"/>
      <c r="BN342" s="42"/>
      <c r="BO342" s="42"/>
      <c r="BP342" s="42"/>
      <c r="BQ342" s="42"/>
      <c r="BR342" s="42"/>
      <c r="BS342" s="42"/>
      <c r="BT342" s="42"/>
      <c r="BU342" s="42"/>
      <c r="BV342" s="42"/>
      <c r="BW342" s="42"/>
      <c r="BX342" s="42"/>
      <c r="BY342" s="42"/>
      <c r="BZ342" s="42"/>
      <c r="CA342" s="42"/>
      <c r="CB342" s="42"/>
      <c r="CC342" s="42"/>
    </row>
    <row r="343" spans="1:81" ht="12">
      <c r="A343" s="70"/>
      <c r="B343" s="84" t="s">
        <v>96</v>
      </c>
      <c r="C343" s="178">
        <v>39</v>
      </c>
      <c r="D343" s="178">
        <v>10.801</v>
      </c>
      <c r="E343" s="171">
        <v>38.4</v>
      </c>
      <c r="F343" s="175">
        <v>10.439</v>
      </c>
      <c r="G343" s="171">
        <v>38.9</v>
      </c>
      <c r="H343" s="175">
        <v>9.77</v>
      </c>
      <c r="I343" s="171">
        <v>37.9</v>
      </c>
      <c r="J343" s="175">
        <v>9.1080000000000005</v>
      </c>
      <c r="K343" s="171">
        <v>34.6</v>
      </c>
      <c r="L343" s="178">
        <v>10.739000000000001</v>
      </c>
      <c r="M343" s="97"/>
      <c r="N343" s="97"/>
      <c r="O343" s="97"/>
      <c r="P343" s="97"/>
      <c r="Q343" s="42"/>
      <c r="R343" s="42"/>
      <c r="S343" s="42"/>
      <c r="T343" s="42"/>
      <c r="U343" s="42"/>
      <c r="V343" s="42"/>
      <c r="W343" s="42"/>
      <c r="X343" s="42"/>
      <c r="Y343" s="42"/>
      <c r="Z343" s="42"/>
      <c r="AA343" s="42"/>
      <c r="AB343" s="42"/>
      <c r="AC343" s="42"/>
      <c r="AD343" s="42"/>
      <c r="AE343" s="42"/>
      <c r="AF343" s="42"/>
      <c r="AG343" s="42"/>
      <c r="AH343" s="42"/>
      <c r="AI343" s="42"/>
      <c r="AJ343" s="42"/>
      <c r="AK343" s="42"/>
      <c r="AL343" s="42"/>
      <c r="AM343" s="42"/>
      <c r="AN343" s="42"/>
      <c r="AO343" s="42"/>
      <c r="AP343" s="42"/>
      <c r="AQ343" s="42"/>
      <c r="AR343" s="42"/>
      <c r="AS343" s="42"/>
      <c r="AT343" s="42"/>
      <c r="AU343" s="42"/>
      <c r="AV343" s="42"/>
      <c r="AW343" s="42"/>
      <c r="AX343" s="42"/>
      <c r="AY343" s="42"/>
      <c r="AZ343" s="42"/>
      <c r="BA343" s="42"/>
      <c r="BB343" s="42"/>
      <c r="BC343" s="42"/>
      <c r="BD343" s="42"/>
      <c r="BE343" s="42"/>
      <c r="BF343" s="42"/>
      <c r="BG343" s="42"/>
      <c r="BH343" s="42"/>
      <c r="BI343" s="42"/>
      <c r="BJ343" s="42"/>
      <c r="BK343" s="42"/>
      <c r="BL343" s="42"/>
      <c r="BM343" s="42"/>
      <c r="BN343" s="42"/>
      <c r="BO343" s="42"/>
      <c r="BP343" s="42"/>
      <c r="BQ343" s="42"/>
      <c r="BR343" s="42"/>
      <c r="BS343" s="42"/>
      <c r="BT343" s="42"/>
      <c r="BU343" s="42"/>
      <c r="BV343" s="42"/>
      <c r="BW343" s="42"/>
      <c r="BX343" s="42"/>
      <c r="BY343" s="42"/>
      <c r="BZ343" s="42"/>
      <c r="CA343" s="42"/>
      <c r="CB343" s="42"/>
      <c r="CC343" s="42"/>
    </row>
    <row r="344" spans="1:81" ht="12">
      <c r="A344" s="70"/>
      <c r="B344" s="85" t="s">
        <v>54</v>
      </c>
      <c r="C344" s="178">
        <v>43.7</v>
      </c>
      <c r="D344" s="178">
        <v>5.4610000000000003</v>
      </c>
      <c r="E344" s="171">
        <v>44.3</v>
      </c>
      <c r="F344" s="175">
        <v>5.6210000000000004</v>
      </c>
      <c r="G344" s="171">
        <v>45.4</v>
      </c>
      <c r="H344" s="175">
        <v>5.3090000000000002</v>
      </c>
      <c r="I344" s="171">
        <v>43.5</v>
      </c>
      <c r="J344" s="175">
        <v>5.4429999999999996</v>
      </c>
      <c r="K344" s="171">
        <v>41.8</v>
      </c>
      <c r="L344" s="178">
        <v>5.7569999999999997</v>
      </c>
      <c r="M344" s="97"/>
      <c r="N344" s="97"/>
      <c r="O344" s="97"/>
      <c r="P344" s="97"/>
      <c r="Q344" s="42"/>
      <c r="R344" s="42"/>
      <c r="S344" s="42"/>
      <c r="T344" s="42"/>
      <c r="U344" s="42"/>
      <c r="V344" s="42"/>
      <c r="W344" s="42"/>
      <c r="X344" s="42"/>
      <c r="Y344" s="42"/>
      <c r="Z344" s="42"/>
      <c r="AA344" s="42"/>
      <c r="AB344" s="42"/>
      <c r="AC344" s="42"/>
      <c r="AD344" s="42"/>
      <c r="AE344" s="42"/>
      <c r="AF344" s="42"/>
      <c r="AG344" s="42"/>
      <c r="AH344" s="42"/>
      <c r="AI344" s="42"/>
      <c r="AJ344" s="42"/>
      <c r="AK344" s="42"/>
      <c r="AL344" s="42"/>
      <c r="AM344" s="42"/>
      <c r="AN344" s="42"/>
      <c r="AO344" s="42"/>
      <c r="AP344" s="42"/>
      <c r="AQ344" s="42"/>
      <c r="AR344" s="42"/>
      <c r="AS344" s="42"/>
      <c r="AT344" s="42"/>
      <c r="AU344" s="42"/>
      <c r="AV344" s="42"/>
      <c r="AW344" s="42"/>
      <c r="AX344" s="42"/>
      <c r="AY344" s="42"/>
      <c r="AZ344" s="42"/>
      <c r="BA344" s="42"/>
      <c r="BB344" s="42"/>
      <c r="BC344" s="42"/>
      <c r="BD344" s="42"/>
      <c r="BE344" s="42"/>
      <c r="BF344" s="42"/>
      <c r="BG344" s="42"/>
      <c r="BH344" s="42"/>
      <c r="BI344" s="42"/>
      <c r="BJ344" s="42"/>
      <c r="BK344" s="42"/>
      <c r="BL344" s="42"/>
      <c r="BM344" s="42"/>
      <c r="BN344" s="42"/>
      <c r="BO344" s="42"/>
      <c r="BP344" s="42"/>
      <c r="BQ344" s="42"/>
      <c r="BR344" s="42"/>
      <c r="BS344" s="42"/>
      <c r="BT344" s="42"/>
      <c r="BU344" s="42"/>
      <c r="BV344" s="42"/>
      <c r="BW344" s="42"/>
      <c r="BX344" s="42"/>
      <c r="BY344" s="42"/>
      <c r="BZ344" s="42"/>
      <c r="CA344" s="42"/>
      <c r="CB344" s="42"/>
      <c r="CC344" s="42"/>
    </row>
    <row r="345" spans="1:81" ht="12">
      <c r="A345" s="70"/>
      <c r="B345" s="85" t="s">
        <v>55</v>
      </c>
      <c r="C345" s="178">
        <v>18</v>
      </c>
      <c r="D345" s="178">
        <v>0.45</v>
      </c>
      <c r="E345" s="171">
        <v>17.5</v>
      </c>
      <c r="F345" s="175">
        <v>0.23400000000000001</v>
      </c>
      <c r="G345" s="171">
        <v>28.2</v>
      </c>
      <c r="H345" s="175">
        <v>0.23799999999999999</v>
      </c>
      <c r="I345" s="171">
        <v>17.7</v>
      </c>
      <c r="J345" s="175">
        <v>0.20300000000000001</v>
      </c>
      <c r="K345" s="171">
        <v>19.2</v>
      </c>
      <c r="L345" s="178">
        <v>0.24</v>
      </c>
      <c r="M345" s="97"/>
      <c r="N345" s="97"/>
      <c r="O345" s="97"/>
      <c r="P345" s="97"/>
      <c r="Q345" s="42"/>
      <c r="R345" s="42"/>
      <c r="S345" s="42"/>
      <c r="T345" s="42"/>
      <c r="U345" s="42"/>
      <c r="V345" s="42"/>
      <c r="W345" s="42"/>
      <c r="X345" s="42"/>
      <c r="Y345" s="42"/>
      <c r="Z345" s="42"/>
      <c r="AA345" s="42"/>
      <c r="AB345" s="42"/>
      <c r="AC345" s="42"/>
      <c r="AD345" s="42"/>
      <c r="AE345" s="42"/>
      <c r="AF345" s="42"/>
      <c r="AG345" s="42"/>
      <c r="AH345" s="42"/>
      <c r="AI345" s="42"/>
      <c r="AJ345" s="42"/>
      <c r="AK345" s="42"/>
      <c r="AL345" s="42"/>
      <c r="AM345" s="42"/>
      <c r="AN345" s="42"/>
      <c r="AO345" s="42"/>
      <c r="AP345" s="42"/>
      <c r="AQ345" s="42"/>
      <c r="AR345" s="42"/>
      <c r="AS345" s="42"/>
      <c r="AT345" s="42"/>
      <c r="AU345" s="42"/>
      <c r="AV345" s="42"/>
      <c r="AW345" s="42"/>
      <c r="AX345" s="42"/>
      <c r="AY345" s="42"/>
      <c r="AZ345" s="42"/>
      <c r="BA345" s="42"/>
      <c r="BB345" s="42"/>
      <c r="BC345" s="42"/>
      <c r="BD345" s="42"/>
      <c r="BE345" s="42"/>
      <c r="BF345" s="42"/>
      <c r="BG345" s="42"/>
      <c r="BH345" s="42"/>
      <c r="BI345" s="42"/>
      <c r="BJ345" s="42"/>
      <c r="BK345" s="42"/>
      <c r="BL345" s="42"/>
      <c r="BM345" s="42"/>
      <c r="BN345" s="42"/>
      <c r="BO345" s="42"/>
      <c r="BP345" s="42"/>
      <c r="BQ345" s="42"/>
      <c r="BR345" s="42"/>
      <c r="BS345" s="42"/>
      <c r="BT345" s="42"/>
      <c r="BU345" s="42"/>
      <c r="BV345" s="42"/>
      <c r="BW345" s="42"/>
      <c r="BX345" s="42"/>
      <c r="BY345" s="42"/>
      <c r="BZ345" s="42"/>
      <c r="CA345" s="42"/>
      <c r="CB345" s="42"/>
      <c r="CC345" s="42"/>
    </row>
    <row r="346" spans="1:81" ht="12">
      <c r="A346" s="70"/>
      <c r="B346" s="85" t="s">
        <v>56</v>
      </c>
      <c r="C346" s="178">
        <v>43.1</v>
      </c>
      <c r="D346" s="178">
        <v>7.1999999999999995E-2</v>
      </c>
      <c r="E346" s="171">
        <v>28.4</v>
      </c>
      <c r="F346" s="175">
        <v>6.7000000000000004E-2</v>
      </c>
      <c r="G346" s="171">
        <v>31.8</v>
      </c>
      <c r="H346" s="175">
        <v>6.6000000000000003E-2</v>
      </c>
      <c r="I346" s="171">
        <v>31.1</v>
      </c>
      <c r="J346" s="175">
        <v>6.0999999999999999E-2</v>
      </c>
      <c r="K346" s="171">
        <v>25.9</v>
      </c>
      <c r="L346" s="178">
        <v>8.5000000000000006E-2</v>
      </c>
      <c r="M346" s="97"/>
      <c r="N346" s="97"/>
      <c r="O346" s="97"/>
      <c r="P346" s="97"/>
      <c r="Q346" s="42"/>
      <c r="R346" s="42"/>
      <c r="S346" s="42"/>
      <c r="T346" s="42"/>
      <c r="U346" s="42"/>
      <c r="V346" s="42"/>
      <c r="W346" s="42"/>
      <c r="X346" s="42"/>
      <c r="Y346" s="42"/>
      <c r="Z346" s="42"/>
      <c r="AA346" s="42"/>
      <c r="AB346" s="42"/>
      <c r="AC346" s="42"/>
      <c r="AD346" s="42"/>
      <c r="AE346" s="42"/>
      <c r="AF346" s="42"/>
      <c r="AG346" s="42"/>
      <c r="AH346" s="42"/>
      <c r="AI346" s="42"/>
      <c r="AJ346" s="42"/>
      <c r="AK346" s="42"/>
      <c r="AL346" s="42"/>
      <c r="AM346" s="42"/>
      <c r="AN346" s="42"/>
      <c r="AO346" s="42"/>
      <c r="AP346" s="42"/>
      <c r="AQ346" s="42"/>
      <c r="AR346" s="42"/>
      <c r="AS346" s="42"/>
      <c r="AT346" s="42"/>
      <c r="AU346" s="42"/>
      <c r="AV346" s="42"/>
      <c r="AW346" s="42"/>
      <c r="AX346" s="42"/>
      <c r="AY346" s="42"/>
      <c r="AZ346" s="42"/>
      <c r="BA346" s="42"/>
      <c r="BB346" s="42"/>
      <c r="BC346" s="42"/>
      <c r="BD346" s="42"/>
      <c r="BE346" s="42"/>
      <c r="BF346" s="42"/>
      <c r="BG346" s="42"/>
      <c r="BH346" s="42"/>
      <c r="BI346" s="42"/>
      <c r="BJ346" s="42"/>
      <c r="BK346" s="42"/>
      <c r="BL346" s="42"/>
      <c r="BM346" s="42"/>
      <c r="BN346" s="42"/>
      <c r="BO346" s="42"/>
      <c r="BP346" s="42"/>
      <c r="BQ346" s="42"/>
      <c r="BR346" s="42"/>
      <c r="BS346" s="42"/>
      <c r="BT346" s="42"/>
      <c r="BU346" s="42"/>
      <c r="BV346" s="42"/>
      <c r="BW346" s="42"/>
      <c r="BX346" s="42"/>
      <c r="BY346" s="42"/>
      <c r="BZ346" s="42"/>
      <c r="CA346" s="42"/>
      <c r="CB346" s="42"/>
      <c r="CC346" s="42"/>
    </row>
    <row r="347" spans="1:81" ht="12">
      <c r="A347" s="70"/>
      <c r="B347" s="85" t="s">
        <v>57</v>
      </c>
      <c r="C347" s="178">
        <v>36.4</v>
      </c>
      <c r="D347" s="178">
        <v>2.319</v>
      </c>
      <c r="E347" s="171">
        <v>35.9</v>
      </c>
      <c r="F347" s="175">
        <v>2.3239999999999998</v>
      </c>
      <c r="G347" s="171">
        <v>34.1</v>
      </c>
      <c r="H347" s="175">
        <v>2.379</v>
      </c>
      <c r="I347" s="171">
        <v>32.700000000000003</v>
      </c>
      <c r="J347" s="175">
        <v>2.0699999999999998</v>
      </c>
      <c r="K347" s="171">
        <v>30.5</v>
      </c>
      <c r="L347" s="178">
        <v>2.1819999999999999</v>
      </c>
      <c r="M347" s="97"/>
      <c r="N347" s="97"/>
      <c r="O347" s="97"/>
      <c r="P347" s="97"/>
      <c r="Q347" s="42"/>
      <c r="R347" s="42"/>
      <c r="S347" s="42"/>
      <c r="T347" s="42"/>
      <c r="U347" s="42"/>
      <c r="V347" s="42"/>
      <c r="W347" s="42"/>
      <c r="X347" s="42"/>
      <c r="Y347" s="42"/>
      <c r="Z347" s="42"/>
      <c r="AA347" s="42"/>
      <c r="AB347" s="42"/>
      <c r="AC347" s="42"/>
      <c r="AD347" s="42"/>
      <c r="AE347" s="42"/>
      <c r="AF347" s="42"/>
      <c r="AG347" s="42"/>
      <c r="AH347" s="42"/>
      <c r="AI347" s="42"/>
      <c r="AJ347" s="42"/>
      <c r="AK347" s="42"/>
      <c r="AL347" s="42"/>
      <c r="AM347" s="42"/>
      <c r="AN347" s="42"/>
      <c r="AO347" s="42"/>
      <c r="AP347" s="42"/>
      <c r="AQ347" s="42"/>
      <c r="AR347" s="42"/>
      <c r="AS347" s="42"/>
      <c r="AT347" s="42"/>
      <c r="AU347" s="42"/>
      <c r="AV347" s="42"/>
      <c r="AW347" s="42"/>
      <c r="AX347" s="42"/>
      <c r="AY347" s="42"/>
      <c r="AZ347" s="42"/>
      <c r="BA347" s="42"/>
      <c r="BB347" s="42"/>
      <c r="BC347" s="42"/>
      <c r="BD347" s="42"/>
      <c r="BE347" s="42"/>
      <c r="BF347" s="42"/>
      <c r="BG347" s="42"/>
      <c r="BH347" s="42"/>
      <c r="BI347" s="42"/>
      <c r="BJ347" s="42"/>
      <c r="BK347" s="42"/>
      <c r="BL347" s="42"/>
      <c r="BM347" s="42"/>
      <c r="BN347" s="42"/>
      <c r="BO347" s="42"/>
      <c r="BP347" s="42"/>
      <c r="BQ347" s="42"/>
      <c r="BR347" s="42"/>
      <c r="BS347" s="42"/>
      <c r="BT347" s="42"/>
      <c r="BU347" s="42"/>
      <c r="BV347" s="42"/>
      <c r="BW347" s="42"/>
      <c r="BX347" s="42"/>
      <c r="BY347" s="42"/>
      <c r="BZ347" s="42"/>
      <c r="CA347" s="42"/>
      <c r="CB347" s="42"/>
      <c r="CC347" s="42"/>
    </row>
    <row r="348" spans="1:81" ht="12">
      <c r="A348" s="70"/>
      <c r="B348" s="85" t="s">
        <v>119</v>
      </c>
      <c r="C348" s="178">
        <v>34.799999999999997</v>
      </c>
      <c r="D348" s="178">
        <v>2.4990000000000001</v>
      </c>
      <c r="E348" s="171">
        <v>28.6</v>
      </c>
      <c r="F348" s="175">
        <v>2.1930000000000001</v>
      </c>
      <c r="G348" s="171">
        <v>27.7</v>
      </c>
      <c r="H348" s="175">
        <v>1.778</v>
      </c>
      <c r="I348" s="171">
        <v>26.6</v>
      </c>
      <c r="J348" s="175">
        <v>1.331</v>
      </c>
      <c r="K348" s="171">
        <v>23.2</v>
      </c>
      <c r="L348" s="178">
        <v>2.4750000000000001</v>
      </c>
      <c r="M348" s="97"/>
      <c r="N348" s="97"/>
      <c r="O348" s="97"/>
      <c r="P348" s="97"/>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42"/>
      <c r="BU348" s="42"/>
      <c r="BV348" s="42"/>
      <c r="BW348" s="42"/>
      <c r="BX348" s="42"/>
      <c r="BY348" s="42"/>
      <c r="BZ348" s="42"/>
      <c r="CA348" s="42"/>
      <c r="CB348" s="42"/>
      <c r="CC348" s="42"/>
    </row>
    <row r="349" spans="1:81" ht="12">
      <c r="A349" s="70"/>
      <c r="B349" s="14" t="s">
        <v>34</v>
      </c>
      <c r="C349" s="167">
        <v>34.5</v>
      </c>
      <c r="D349" s="167">
        <v>31.972999999999999</v>
      </c>
      <c r="E349" s="170">
        <v>34.1</v>
      </c>
      <c r="F349" s="174">
        <v>29.486000000000001</v>
      </c>
      <c r="G349" s="170">
        <v>33</v>
      </c>
      <c r="H349" s="174">
        <v>29.521000000000001</v>
      </c>
      <c r="I349" s="170">
        <v>34.299999999999997</v>
      </c>
      <c r="J349" s="174">
        <v>28.712</v>
      </c>
      <c r="K349" s="170">
        <v>35.299999999999997</v>
      </c>
      <c r="L349" s="167">
        <v>29.771000000000001</v>
      </c>
      <c r="M349" s="96"/>
      <c r="N349" s="96"/>
      <c r="O349" s="96"/>
      <c r="P349" s="96"/>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42"/>
      <c r="BU349" s="42"/>
      <c r="BV349" s="42"/>
      <c r="BW349" s="42"/>
      <c r="BX349" s="42"/>
      <c r="BY349" s="42"/>
      <c r="BZ349" s="42"/>
      <c r="CA349" s="42"/>
      <c r="CB349" s="42"/>
      <c r="CC349" s="42"/>
    </row>
    <row r="350" spans="1:81" ht="12">
      <c r="A350" s="70"/>
      <c r="B350" s="84" t="s">
        <v>58</v>
      </c>
      <c r="C350" s="178">
        <v>22</v>
      </c>
      <c r="D350" s="178">
        <v>2.1800000000000002</v>
      </c>
      <c r="E350" s="171">
        <v>24.1</v>
      </c>
      <c r="F350" s="175">
        <v>1.163</v>
      </c>
      <c r="G350" s="171">
        <v>29.9</v>
      </c>
      <c r="H350" s="175">
        <v>1.1359999999999999</v>
      </c>
      <c r="I350" s="171">
        <v>28.3</v>
      </c>
      <c r="J350" s="175">
        <v>1.2529999999999999</v>
      </c>
      <c r="K350" s="171">
        <v>31.8</v>
      </c>
      <c r="L350" s="178">
        <v>1.7130000000000001</v>
      </c>
      <c r="M350" s="97"/>
      <c r="N350" s="97"/>
      <c r="O350" s="97"/>
      <c r="P350" s="97"/>
      <c r="Q350" s="42"/>
      <c r="R350" s="42"/>
      <c r="S350" s="42"/>
      <c r="T350" s="42"/>
      <c r="U350" s="42"/>
      <c r="V350" s="42"/>
      <c r="W350" s="42"/>
      <c r="X350" s="42"/>
      <c r="Y350" s="42"/>
      <c r="Z350" s="42"/>
      <c r="AA350" s="42"/>
      <c r="AB350" s="42"/>
      <c r="AC350" s="42"/>
      <c r="AD350" s="42"/>
      <c r="AE350" s="42"/>
      <c r="AF350" s="42"/>
      <c r="AG350" s="42"/>
      <c r="AH350" s="42"/>
      <c r="AI350" s="42"/>
      <c r="AJ350" s="42"/>
      <c r="AK350" s="42"/>
      <c r="AL350" s="42"/>
      <c r="AM350" s="42"/>
      <c r="AN350" s="42"/>
      <c r="AO350" s="42"/>
      <c r="AP350" s="42"/>
      <c r="AQ350" s="42"/>
      <c r="AR350" s="42"/>
      <c r="AS350" s="42"/>
      <c r="AT350" s="42"/>
      <c r="AU350" s="42"/>
      <c r="AV350" s="42"/>
      <c r="AW350" s="42"/>
      <c r="AX350" s="42"/>
      <c r="AY350" s="42"/>
      <c r="AZ350" s="42"/>
      <c r="BA350" s="42"/>
      <c r="BB350" s="42"/>
      <c r="BC350" s="42"/>
      <c r="BD350" s="42"/>
      <c r="BE350" s="42"/>
      <c r="BF350" s="42"/>
      <c r="BG350" s="42"/>
      <c r="BH350" s="42"/>
      <c r="BI350" s="42"/>
      <c r="BJ350" s="42"/>
      <c r="BK350" s="42"/>
      <c r="BL350" s="42"/>
      <c r="BM350" s="42"/>
      <c r="BN350" s="42"/>
      <c r="BO350" s="42"/>
      <c r="BP350" s="42"/>
      <c r="BQ350" s="42"/>
      <c r="BR350" s="42"/>
      <c r="BS350" s="42"/>
      <c r="BT350" s="42"/>
      <c r="BU350" s="42"/>
      <c r="BV350" s="42"/>
      <c r="BW350" s="42"/>
      <c r="BX350" s="42"/>
      <c r="BY350" s="42"/>
      <c r="BZ350" s="42"/>
      <c r="CA350" s="42"/>
      <c r="CB350" s="42"/>
      <c r="CC350" s="42"/>
    </row>
    <row r="351" spans="1:81" ht="12">
      <c r="A351" s="70"/>
      <c r="B351" s="84" t="s">
        <v>59</v>
      </c>
      <c r="C351" s="178">
        <v>28.7</v>
      </c>
      <c r="D351" s="178">
        <v>12.723000000000001</v>
      </c>
      <c r="E351" s="171">
        <v>28.7</v>
      </c>
      <c r="F351" s="175">
        <v>11.773</v>
      </c>
      <c r="G351" s="171">
        <v>28.6</v>
      </c>
      <c r="H351" s="175">
        <v>12.242000000000001</v>
      </c>
      <c r="I351" s="171">
        <v>29</v>
      </c>
      <c r="J351" s="175">
        <v>13.336</v>
      </c>
      <c r="K351" s="171">
        <v>30.8</v>
      </c>
      <c r="L351" s="178">
        <v>15.099</v>
      </c>
      <c r="M351" s="97"/>
      <c r="N351" s="97"/>
      <c r="O351" s="97"/>
      <c r="P351" s="97"/>
      <c r="Q351" s="42"/>
      <c r="R351" s="42"/>
      <c r="S351" s="42"/>
      <c r="T351" s="42"/>
      <c r="U351" s="42"/>
      <c r="V351" s="42"/>
      <c r="W351" s="42"/>
      <c r="X351" s="42"/>
      <c r="Y351" s="42"/>
      <c r="Z351" s="42"/>
      <c r="AA351" s="42"/>
      <c r="AB351" s="42"/>
      <c r="AC351" s="42"/>
      <c r="AD351" s="42"/>
      <c r="AE351" s="42"/>
      <c r="AF351" s="42"/>
      <c r="AG351" s="42"/>
      <c r="AH351" s="42"/>
      <c r="AI351" s="42"/>
      <c r="AJ351" s="42"/>
      <c r="AK351" s="42"/>
      <c r="AL351" s="42"/>
      <c r="AM351" s="42"/>
      <c r="AN351" s="42"/>
      <c r="AO351" s="42"/>
      <c r="AP351" s="42"/>
      <c r="AQ351" s="42"/>
      <c r="AR351" s="42"/>
      <c r="AS351" s="42"/>
      <c r="AT351" s="42"/>
      <c r="AU351" s="42"/>
      <c r="AV351" s="42"/>
      <c r="AW351" s="42"/>
      <c r="AX351" s="42"/>
      <c r="AY351" s="42"/>
      <c r="AZ351" s="42"/>
      <c r="BA351" s="42"/>
      <c r="BB351" s="42"/>
      <c r="BC351" s="42"/>
      <c r="BD351" s="42"/>
      <c r="BE351" s="42"/>
      <c r="BF351" s="42"/>
      <c r="BG351" s="42"/>
      <c r="BH351" s="42"/>
      <c r="BI351" s="42"/>
      <c r="BJ351" s="42"/>
      <c r="BK351" s="42"/>
      <c r="BL351" s="42"/>
      <c r="BM351" s="42"/>
      <c r="BN351" s="42"/>
      <c r="BO351" s="42"/>
      <c r="BP351" s="42"/>
      <c r="BQ351" s="42"/>
      <c r="BR351" s="42"/>
      <c r="BS351" s="42"/>
      <c r="BT351" s="42"/>
      <c r="BU351" s="42"/>
      <c r="BV351" s="42"/>
      <c r="BW351" s="42"/>
      <c r="BX351" s="42"/>
      <c r="BY351" s="42"/>
      <c r="BZ351" s="42"/>
      <c r="CA351" s="42"/>
      <c r="CB351" s="42"/>
      <c r="CC351" s="42"/>
    </row>
    <row r="352" spans="1:81" ht="12">
      <c r="A352" s="70"/>
      <c r="B352" s="84" t="s">
        <v>60</v>
      </c>
      <c r="C352" s="178">
        <v>46.5</v>
      </c>
      <c r="D352" s="178">
        <v>10.815</v>
      </c>
      <c r="E352" s="171">
        <v>43</v>
      </c>
      <c r="F352" s="175">
        <v>9.6329999999999991</v>
      </c>
      <c r="G352" s="171">
        <v>40.799999999999997</v>
      </c>
      <c r="H352" s="175">
        <v>9.4809999999999999</v>
      </c>
      <c r="I352" s="171">
        <v>38.799999999999997</v>
      </c>
      <c r="J352" s="175">
        <v>8.0060000000000002</v>
      </c>
      <c r="K352" s="171">
        <v>43.6</v>
      </c>
      <c r="L352" s="178">
        <v>8.9589999999999996</v>
      </c>
      <c r="M352" s="97"/>
      <c r="N352" s="97"/>
      <c r="O352" s="97"/>
      <c r="P352" s="97"/>
      <c r="Q352" s="42"/>
      <c r="R352" s="42"/>
      <c r="S352" s="42"/>
      <c r="T352" s="42"/>
      <c r="U352" s="42"/>
      <c r="V352" s="42"/>
      <c r="W352" s="42"/>
      <c r="X352" s="42"/>
      <c r="Y352" s="42"/>
      <c r="Z352" s="42"/>
      <c r="AA352" s="42"/>
      <c r="AB352" s="42"/>
      <c r="AC352" s="42"/>
      <c r="AD352" s="42"/>
      <c r="AE352" s="42"/>
      <c r="AF352" s="42"/>
      <c r="AG352" s="42"/>
      <c r="AH352" s="42"/>
      <c r="AI352" s="42"/>
      <c r="AJ352" s="42"/>
      <c r="AK352" s="42"/>
      <c r="AL352" s="42"/>
      <c r="AM352" s="42"/>
      <c r="AN352" s="42"/>
      <c r="AO352" s="42"/>
      <c r="AP352" s="42"/>
      <c r="AQ352" s="42"/>
      <c r="AR352" s="42"/>
      <c r="AS352" s="42"/>
      <c r="AT352" s="42"/>
      <c r="AU352" s="42"/>
      <c r="AV352" s="42"/>
      <c r="AW352" s="42"/>
      <c r="AX352" s="42"/>
      <c r="AY352" s="42"/>
      <c r="AZ352" s="42"/>
      <c r="BA352" s="42"/>
      <c r="BB352" s="42"/>
      <c r="BC352" s="42"/>
      <c r="BD352" s="42"/>
      <c r="BE352" s="42"/>
      <c r="BF352" s="42"/>
      <c r="BG352" s="42"/>
      <c r="BH352" s="42"/>
      <c r="BI352" s="42"/>
      <c r="BJ352" s="42"/>
      <c r="BK352" s="42"/>
      <c r="BL352" s="42"/>
      <c r="BM352" s="42"/>
      <c r="BN352" s="42"/>
      <c r="BO352" s="42"/>
      <c r="BP352" s="42"/>
      <c r="BQ352" s="42"/>
      <c r="BR352" s="42"/>
      <c r="BS352" s="42"/>
      <c r="BT352" s="42"/>
      <c r="BU352" s="42"/>
      <c r="BV352" s="42"/>
      <c r="BW352" s="42"/>
      <c r="BX352" s="42"/>
      <c r="BY352" s="42"/>
      <c r="BZ352" s="42"/>
      <c r="CA352" s="42"/>
      <c r="CB352" s="42"/>
      <c r="CC352" s="42"/>
    </row>
    <row r="353" spans="1:81" ht="12">
      <c r="A353" s="70"/>
      <c r="B353" s="84" t="s">
        <v>61</v>
      </c>
      <c r="C353" s="178">
        <v>19.8</v>
      </c>
      <c r="D353" s="178">
        <v>0.621</v>
      </c>
      <c r="E353" s="171">
        <v>18.100000000000001</v>
      </c>
      <c r="F353" s="175">
        <v>0.747</v>
      </c>
      <c r="G353" s="171">
        <v>17</v>
      </c>
      <c r="H353" s="175">
        <v>0.63400000000000001</v>
      </c>
      <c r="I353" s="171">
        <v>23.6</v>
      </c>
      <c r="J353" s="175">
        <v>0.75700000000000001</v>
      </c>
      <c r="K353" s="171">
        <v>23</v>
      </c>
      <c r="L353" s="178">
        <v>1.075</v>
      </c>
      <c r="M353" s="97"/>
      <c r="N353" s="97"/>
      <c r="O353" s="97"/>
      <c r="P353" s="97"/>
      <c r="Q353" s="42"/>
      <c r="R353" s="42"/>
      <c r="S353" s="42"/>
      <c r="T353" s="42"/>
      <c r="U353" s="42"/>
      <c r="V353" s="42"/>
      <c r="W353" s="42"/>
      <c r="X353" s="42"/>
      <c r="Y353" s="42"/>
      <c r="Z353" s="42"/>
      <c r="AA353" s="42"/>
      <c r="AB353" s="42"/>
      <c r="AC353" s="42"/>
      <c r="AD353" s="42"/>
      <c r="AE353" s="42"/>
      <c r="AF353" s="42"/>
      <c r="AG353" s="42"/>
      <c r="AH353" s="42"/>
      <c r="AI353" s="42"/>
      <c r="AJ353" s="42"/>
      <c r="AK353" s="42"/>
      <c r="AL353" s="42"/>
      <c r="AM353" s="42"/>
      <c r="AN353" s="42"/>
      <c r="AO353" s="42"/>
      <c r="AP353" s="42"/>
      <c r="AQ353" s="42"/>
      <c r="AR353" s="42"/>
      <c r="AS353" s="42"/>
      <c r="AT353" s="42"/>
      <c r="AU353" s="42"/>
      <c r="AV353" s="42"/>
      <c r="AW353" s="42"/>
      <c r="AX353" s="42"/>
      <c r="AY353" s="42"/>
      <c r="AZ353" s="42"/>
      <c r="BA353" s="42"/>
      <c r="BB353" s="42"/>
      <c r="BC353" s="42"/>
      <c r="BD353" s="42"/>
      <c r="BE353" s="42"/>
      <c r="BF353" s="42"/>
      <c r="BG353" s="42"/>
      <c r="BH353" s="42"/>
      <c r="BI353" s="42"/>
      <c r="BJ353" s="42"/>
      <c r="BK353" s="42"/>
      <c r="BL353" s="42"/>
      <c r="BM353" s="42"/>
      <c r="BN353" s="42"/>
      <c r="BO353" s="42"/>
      <c r="BP353" s="42"/>
      <c r="BQ353" s="42"/>
      <c r="BR353" s="42"/>
      <c r="BS353" s="42"/>
      <c r="BT353" s="42"/>
      <c r="BU353" s="42"/>
      <c r="BV353" s="42"/>
      <c r="BW353" s="42"/>
      <c r="BX353" s="42"/>
      <c r="BY353" s="42"/>
      <c r="BZ353" s="42"/>
      <c r="CA353" s="42"/>
      <c r="CB353" s="42"/>
      <c r="CC353" s="42"/>
    </row>
    <row r="354" spans="1:81" ht="12">
      <c r="A354" s="70"/>
      <c r="B354" s="84" t="s">
        <v>62</v>
      </c>
      <c r="C354" s="178">
        <v>31.2</v>
      </c>
      <c r="D354" s="178">
        <v>5.6340000000000003</v>
      </c>
      <c r="E354" s="171">
        <v>34.4</v>
      </c>
      <c r="F354" s="175">
        <v>6.17</v>
      </c>
      <c r="G354" s="171">
        <v>31.8</v>
      </c>
      <c r="H354" s="175">
        <v>6.0279999999999996</v>
      </c>
      <c r="I354" s="171">
        <v>43.6</v>
      </c>
      <c r="J354" s="175">
        <v>5.36</v>
      </c>
      <c r="K354" s="171">
        <v>39.200000000000003</v>
      </c>
      <c r="L354" s="178">
        <v>2.9249999999999998</v>
      </c>
      <c r="M354" s="97"/>
      <c r="N354" s="97"/>
      <c r="O354" s="97"/>
      <c r="P354" s="97"/>
      <c r="Q354" s="42"/>
      <c r="R354" s="42"/>
      <c r="S354" s="42"/>
      <c r="T354" s="42"/>
      <c r="U354" s="42"/>
      <c r="V354" s="42"/>
      <c r="W354" s="42"/>
      <c r="X354" s="42"/>
      <c r="Y354" s="42"/>
      <c r="Z354" s="42"/>
      <c r="AA354" s="42"/>
      <c r="AB354" s="42"/>
      <c r="AC354" s="42"/>
      <c r="AD354" s="42"/>
      <c r="AE354" s="42"/>
      <c r="AF354" s="42"/>
      <c r="AG354" s="42"/>
      <c r="AH354" s="42"/>
      <c r="AI354" s="42"/>
      <c r="AJ354" s="42"/>
      <c r="AK354" s="42"/>
      <c r="AL354" s="42"/>
      <c r="AM354" s="42"/>
      <c r="AN354" s="42"/>
      <c r="AO354" s="42"/>
      <c r="AP354" s="42"/>
      <c r="AQ354" s="42"/>
      <c r="AR354" s="42"/>
      <c r="AS354" s="42"/>
      <c r="AT354" s="42"/>
      <c r="AU354" s="42"/>
      <c r="AV354" s="42"/>
      <c r="AW354" s="42"/>
      <c r="AX354" s="42"/>
      <c r="AY354" s="42"/>
      <c r="AZ354" s="42"/>
      <c r="BA354" s="42"/>
      <c r="BB354" s="42"/>
      <c r="BC354" s="42"/>
      <c r="BD354" s="42"/>
      <c r="BE354" s="42"/>
      <c r="BF354" s="42"/>
      <c r="BG354" s="42"/>
      <c r="BH354" s="42"/>
      <c r="BI354" s="42"/>
      <c r="BJ354" s="42"/>
      <c r="BK354" s="42"/>
      <c r="BL354" s="42"/>
      <c r="BM354" s="42"/>
      <c r="BN354" s="42"/>
      <c r="BO354" s="42"/>
      <c r="BP354" s="42"/>
      <c r="BQ354" s="42"/>
      <c r="BR354" s="42"/>
      <c r="BS354" s="42"/>
      <c r="BT354" s="42"/>
      <c r="BU354" s="42"/>
      <c r="BV354" s="42"/>
      <c r="BW354" s="42"/>
      <c r="BX354" s="42"/>
      <c r="BY354" s="42"/>
      <c r="BZ354" s="42"/>
      <c r="CA354" s="42"/>
      <c r="CB354" s="42"/>
      <c r="CC354" s="42"/>
    </row>
    <row r="355" spans="1:81" ht="12">
      <c r="A355" s="70"/>
      <c r="B355" s="14" t="s">
        <v>35</v>
      </c>
      <c r="C355" s="167">
        <v>35.700000000000003</v>
      </c>
      <c r="D355" s="167">
        <v>18.754999999999999</v>
      </c>
      <c r="E355" s="170">
        <v>33</v>
      </c>
      <c r="F355" s="174">
        <v>17.995000000000001</v>
      </c>
      <c r="G355" s="170">
        <v>34.1</v>
      </c>
      <c r="H355" s="174">
        <v>17.617000000000001</v>
      </c>
      <c r="I355" s="170">
        <v>32.6</v>
      </c>
      <c r="J355" s="174">
        <v>18.306999999999999</v>
      </c>
      <c r="K355" s="170">
        <v>32.6</v>
      </c>
      <c r="L355" s="167">
        <v>24.638999999999999</v>
      </c>
      <c r="M355" s="96"/>
      <c r="N355" s="96"/>
      <c r="O355" s="96"/>
      <c r="P355" s="96"/>
      <c r="Q355" s="42"/>
      <c r="R355" s="42"/>
      <c r="S355" s="42"/>
      <c r="T355" s="42"/>
      <c r="U355" s="42"/>
      <c r="V355" s="42"/>
      <c r="W355" s="42"/>
      <c r="X355" s="42"/>
      <c r="Y355" s="42"/>
      <c r="Z355" s="42"/>
      <c r="AA355" s="42"/>
      <c r="AB355" s="42"/>
      <c r="AC355" s="42"/>
      <c r="AD355" s="42"/>
      <c r="AE355" s="42"/>
      <c r="AF355" s="42"/>
      <c r="AG355" s="42"/>
      <c r="AH355" s="42"/>
      <c r="AI355" s="42"/>
      <c r="AJ355" s="42"/>
      <c r="AK355" s="42"/>
      <c r="AL355" s="42"/>
      <c r="AM355" s="42"/>
      <c r="AN355" s="42"/>
      <c r="AO355" s="42"/>
      <c r="AP355" s="42"/>
      <c r="AQ355" s="42"/>
      <c r="AR355" s="42"/>
      <c r="AS355" s="42"/>
      <c r="AT355" s="42"/>
      <c r="AU355" s="42"/>
      <c r="AV355" s="42"/>
      <c r="AW355" s="42"/>
      <c r="AX355" s="42"/>
      <c r="AY355" s="42"/>
      <c r="AZ355" s="42"/>
      <c r="BA355" s="42"/>
      <c r="BB355" s="42"/>
      <c r="BC355" s="42"/>
      <c r="BD355" s="42"/>
      <c r="BE355" s="42"/>
      <c r="BF355" s="42"/>
      <c r="BG355" s="42"/>
      <c r="BH355" s="42"/>
      <c r="BI355" s="42"/>
      <c r="BJ355" s="42"/>
      <c r="BK355" s="42"/>
      <c r="BL355" s="42"/>
      <c r="BM355" s="42"/>
      <c r="BN355" s="42"/>
      <c r="BO355" s="42"/>
      <c r="BP355" s="42"/>
      <c r="BQ355" s="42"/>
      <c r="BR355" s="42"/>
      <c r="BS355" s="42"/>
      <c r="BT355" s="42"/>
      <c r="BU355" s="42"/>
      <c r="BV355" s="42"/>
      <c r="BW355" s="42"/>
      <c r="BX355" s="42"/>
      <c r="BY355" s="42"/>
      <c r="BZ355" s="42"/>
      <c r="CA355" s="42"/>
      <c r="CB355" s="42"/>
      <c r="CC355" s="42"/>
    </row>
    <row r="356" spans="1:81" ht="12">
      <c r="A356" s="70"/>
      <c r="B356" s="84" t="s">
        <v>63</v>
      </c>
      <c r="C356" s="178">
        <v>35.9</v>
      </c>
      <c r="D356" s="178">
        <v>3.6669999999999998</v>
      </c>
      <c r="E356" s="171">
        <v>27</v>
      </c>
      <c r="F356" s="175">
        <v>2.9870000000000001</v>
      </c>
      <c r="G356" s="171">
        <v>28.8</v>
      </c>
      <c r="H356" s="175">
        <v>2.6240000000000001</v>
      </c>
      <c r="I356" s="171">
        <v>23.1</v>
      </c>
      <c r="J356" s="175">
        <v>2.72</v>
      </c>
      <c r="K356" s="171">
        <v>31</v>
      </c>
      <c r="L356" s="178">
        <v>7.8250000000000002</v>
      </c>
      <c r="M356" s="97"/>
      <c r="N356" s="97"/>
      <c r="O356" s="97"/>
      <c r="P356" s="97"/>
      <c r="Q356" s="42"/>
      <c r="R356" s="42"/>
      <c r="S356" s="42"/>
      <c r="T356" s="42"/>
      <c r="U356" s="42"/>
      <c r="V356" s="42"/>
      <c r="W356" s="42"/>
      <c r="X356" s="42"/>
      <c r="Y356" s="42"/>
      <c r="Z356" s="42"/>
      <c r="AA356" s="42"/>
      <c r="AB356" s="42"/>
      <c r="AC356" s="42"/>
      <c r="AD356" s="42"/>
      <c r="AE356" s="42"/>
      <c r="AF356" s="42"/>
      <c r="AG356" s="42"/>
      <c r="AH356" s="42"/>
      <c r="AI356" s="42"/>
      <c r="AJ356" s="42"/>
      <c r="AK356" s="42"/>
      <c r="AL356" s="42"/>
      <c r="AM356" s="42"/>
      <c r="AN356" s="42"/>
      <c r="AO356" s="42"/>
      <c r="AP356" s="42"/>
      <c r="AQ356" s="42"/>
      <c r="AR356" s="42"/>
      <c r="AS356" s="42"/>
      <c r="AT356" s="42"/>
      <c r="AU356" s="42"/>
      <c r="AV356" s="42"/>
      <c r="AW356" s="42"/>
      <c r="AX356" s="42"/>
      <c r="AY356" s="42"/>
      <c r="AZ356" s="42"/>
      <c r="BA356" s="42"/>
      <c r="BB356" s="42"/>
      <c r="BC356" s="42"/>
      <c r="BD356" s="42"/>
      <c r="BE356" s="42"/>
      <c r="BF356" s="42"/>
      <c r="BG356" s="42"/>
      <c r="BH356" s="42"/>
      <c r="BI356" s="42"/>
      <c r="BJ356" s="42"/>
      <c r="BK356" s="42"/>
      <c r="BL356" s="42"/>
      <c r="BM356" s="42"/>
      <c r="BN356" s="42"/>
      <c r="BO356" s="42"/>
      <c r="BP356" s="42"/>
      <c r="BQ356" s="42"/>
      <c r="BR356" s="42"/>
      <c r="BS356" s="42"/>
      <c r="BT356" s="42"/>
      <c r="BU356" s="42"/>
      <c r="BV356" s="42"/>
      <c r="BW356" s="42"/>
      <c r="BX356" s="42"/>
      <c r="BY356" s="42"/>
      <c r="BZ356" s="42"/>
      <c r="CA356" s="42"/>
      <c r="CB356" s="42"/>
      <c r="CC356" s="42"/>
    </row>
    <row r="357" spans="1:81" ht="12">
      <c r="A357" s="70"/>
      <c r="B357" s="84" t="s">
        <v>117</v>
      </c>
      <c r="C357" s="178">
        <v>32.1</v>
      </c>
      <c r="D357" s="178">
        <v>0.13100000000000001</v>
      </c>
      <c r="E357" s="171">
        <v>27.8</v>
      </c>
      <c r="F357" s="175">
        <v>0.126</v>
      </c>
      <c r="G357" s="171">
        <v>27.7</v>
      </c>
      <c r="H357" s="175">
        <v>0.13</v>
      </c>
      <c r="I357" s="171">
        <v>37.700000000000003</v>
      </c>
      <c r="J357" s="175">
        <v>0.114</v>
      </c>
      <c r="K357" s="171">
        <v>31.1</v>
      </c>
      <c r="L357" s="178">
        <v>0.10299999999999999</v>
      </c>
      <c r="M357" s="97"/>
      <c r="N357" s="97"/>
      <c r="O357" s="97"/>
      <c r="P357" s="97"/>
      <c r="Q357" s="42"/>
      <c r="R357" s="42"/>
      <c r="S357" s="42"/>
      <c r="T357" s="42"/>
      <c r="U357" s="42"/>
      <c r="V357" s="42"/>
      <c r="W357" s="42"/>
      <c r="X357" s="42"/>
      <c r="Y357" s="42"/>
      <c r="Z357" s="42"/>
      <c r="AA357" s="42"/>
      <c r="AB357" s="42"/>
      <c r="AC357" s="42"/>
      <c r="AD357" s="42"/>
      <c r="AE357" s="42"/>
      <c r="AF357" s="42"/>
      <c r="AG357" s="42"/>
      <c r="AH357" s="42"/>
      <c r="AI357" s="42"/>
      <c r="AJ357" s="42"/>
      <c r="AK357" s="42"/>
      <c r="AL357" s="42"/>
      <c r="AM357" s="42"/>
      <c r="AN357" s="42"/>
      <c r="AO357" s="42"/>
      <c r="AP357" s="42"/>
      <c r="AQ357" s="42"/>
      <c r="AR357" s="42"/>
      <c r="AS357" s="42"/>
      <c r="AT357" s="42"/>
      <c r="AU357" s="42"/>
      <c r="AV357" s="42"/>
      <c r="AW357" s="42"/>
      <c r="AX357" s="42"/>
      <c r="AY357" s="42"/>
      <c r="AZ357" s="42"/>
      <c r="BA357" s="42"/>
      <c r="BB357" s="42"/>
      <c r="BC357" s="42"/>
      <c r="BD357" s="42"/>
      <c r="BE357" s="42"/>
      <c r="BF357" s="42"/>
      <c r="BG357" s="42"/>
      <c r="BH357" s="42"/>
      <c r="BI357" s="42"/>
      <c r="BJ357" s="42"/>
      <c r="BK357" s="42"/>
      <c r="BL357" s="42"/>
      <c r="BM357" s="42"/>
      <c r="BN357" s="42"/>
      <c r="BO357" s="42"/>
      <c r="BP357" s="42"/>
      <c r="BQ357" s="42"/>
      <c r="BR357" s="42"/>
      <c r="BS357" s="42"/>
      <c r="BT357" s="42"/>
      <c r="BU357" s="42"/>
      <c r="BV357" s="42"/>
      <c r="BW357" s="42"/>
      <c r="BX357" s="42"/>
      <c r="BY357" s="42"/>
      <c r="BZ357" s="42"/>
      <c r="CA357" s="42"/>
      <c r="CB357" s="42"/>
      <c r="CC357" s="42"/>
    </row>
    <row r="358" spans="1:81" ht="12">
      <c r="A358" s="70"/>
      <c r="B358" s="84" t="s">
        <v>64</v>
      </c>
      <c r="C358" s="178">
        <v>29.6</v>
      </c>
      <c r="D358" s="178">
        <v>8.0760000000000005</v>
      </c>
      <c r="E358" s="171">
        <v>30.3</v>
      </c>
      <c r="F358" s="175">
        <v>8.4450000000000003</v>
      </c>
      <c r="G358" s="171">
        <v>31.2</v>
      </c>
      <c r="H358" s="175">
        <v>8.4090000000000007</v>
      </c>
      <c r="I358" s="171">
        <v>31.5</v>
      </c>
      <c r="J358" s="175">
        <v>8.8480000000000008</v>
      </c>
      <c r="K358" s="171">
        <v>33</v>
      </c>
      <c r="L358" s="178">
        <v>10.372999999999999</v>
      </c>
      <c r="M358" s="97"/>
      <c r="N358" s="97"/>
      <c r="O358" s="97"/>
      <c r="P358" s="97"/>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42"/>
      <c r="BU358" s="42"/>
      <c r="BV358" s="42"/>
      <c r="BW358" s="42"/>
      <c r="BX358" s="42"/>
      <c r="BY358" s="42"/>
      <c r="BZ358" s="42"/>
      <c r="CA358" s="42"/>
      <c r="CB358" s="42"/>
      <c r="CC358" s="42"/>
    </row>
    <row r="359" spans="1:81" ht="12">
      <c r="A359" s="70"/>
      <c r="B359" s="84" t="s">
        <v>65</v>
      </c>
      <c r="C359" s="178">
        <v>51.4</v>
      </c>
      <c r="D359" s="178">
        <v>2.9830000000000001</v>
      </c>
      <c r="E359" s="171">
        <v>45</v>
      </c>
      <c r="F359" s="175">
        <v>3.4830000000000001</v>
      </c>
      <c r="G359" s="171">
        <v>46</v>
      </c>
      <c r="H359" s="175">
        <v>3.7639999999999998</v>
      </c>
      <c r="I359" s="171">
        <v>47.4</v>
      </c>
      <c r="J359" s="175">
        <v>3.6659999999999999</v>
      </c>
      <c r="K359" s="171">
        <v>44</v>
      </c>
      <c r="L359" s="178">
        <v>2.5070000000000001</v>
      </c>
      <c r="M359" s="97"/>
      <c r="N359" s="97"/>
      <c r="O359" s="97"/>
      <c r="P359" s="97"/>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42"/>
      <c r="BU359" s="42"/>
      <c r="BV359" s="42"/>
      <c r="BW359" s="42"/>
      <c r="BX359" s="42"/>
      <c r="BY359" s="42"/>
      <c r="BZ359" s="42"/>
      <c r="CA359" s="42"/>
      <c r="CB359" s="42"/>
      <c r="CC359" s="42"/>
    </row>
    <row r="360" spans="1:81" ht="12">
      <c r="A360" s="70"/>
      <c r="B360" s="84" t="s">
        <v>66</v>
      </c>
      <c r="C360" s="178">
        <v>35.200000000000003</v>
      </c>
      <c r="D360" s="178">
        <v>2.5920000000000001</v>
      </c>
      <c r="E360" s="171">
        <v>33.5</v>
      </c>
      <c r="F360" s="175">
        <v>2.109</v>
      </c>
      <c r="G360" s="171">
        <v>30</v>
      </c>
      <c r="H360" s="175">
        <v>1.694</v>
      </c>
      <c r="I360" s="171">
        <v>33.5</v>
      </c>
      <c r="J360" s="175">
        <v>1.548</v>
      </c>
      <c r="K360" s="171">
        <v>30.6</v>
      </c>
      <c r="L360" s="178">
        <v>1.2789999999999999</v>
      </c>
      <c r="M360" s="97"/>
      <c r="N360" s="97"/>
      <c r="O360" s="97"/>
      <c r="P360" s="97"/>
      <c r="Q360" s="42"/>
      <c r="R360" s="42"/>
      <c r="S360" s="42"/>
      <c r="T360" s="42"/>
      <c r="U360" s="42"/>
      <c r="V360" s="42"/>
      <c r="W360" s="42"/>
      <c r="X360" s="42"/>
      <c r="Y360" s="42"/>
      <c r="Z360" s="42"/>
      <c r="AA360" s="42"/>
      <c r="AB360" s="42"/>
      <c r="AC360" s="42"/>
      <c r="AD360" s="42"/>
      <c r="AE360" s="42"/>
      <c r="AF360" s="42"/>
      <c r="AG360" s="42"/>
      <c r="AH360" s="42"/>
      <c r="AI360" s="42"/>
      <c r="AJ360" s="42"/>
      <c r="AK360" s="42"/>
      <c r="AL360" s="42"/>
      <c r="AM360" s="42"/>
      <c r="AN360" s="42"/>
      <c r="AO360" s="42"/>
      <c r="AP360" s="42"/>
      <c r="AQ360" s="42"/>
      <c r="AR360" s="42"/>
      <c r="AS360" s="42"/>
      <c r="AT360" s="42"/>
      <c r="AU360" s="42"/>
      <c r="AV360" s="42"/>
      <c r="AW360" s="42"/>
      <c r="AX360" s="42"/>
      <c r="AY360" s="42"/>
      <c r="AZ360" s="42"/>
      <c r="BA360" s="42"/>
      <c r="BB360" s="42"/>
      <c r="BC360" s="42"/>
      <c r="BD360" s="42"/>
      <c r="BE360" s="42"/>
      <c r="BF360" s="42"/>
      <c r="BG360" s="42"/>
      <c r="BH360" s="42"/>
      <c r="BI360" s="42"/>
      <c r="BJ360" s="42"/>
      <c r="BK360" s="42"/>
      <c r="BL360" s="42"/>
      <c r="BM360" s="42"/>
      <c r="BN360" s="42"/>
      <c r="BO360" s="42"/>
      <c r="BP360" s="42"/>
      <c r="BQ360" s="42"/>
      <c r="BR360" s="42"/>
      <c r="BS360" s="42"/>
      <c r="BT360" s="42"/>
      <c r="BU360" s="42"/>
      <c r="BV360" s="42"/>
      <c r="BW360" s="42"/>
      <c r="BX360" s="42"/>
      <c r="BY360" s="42"/>
      <c r="BZ360" s="42"/>
      <c r="CA360" s="42"/>
      <c r="CB360" s="42"/>
      <c r="CC360" s="42"/>
    </row>
    <row r="361" spans="1:81" ht="12">
      <c r="A361" s="70"/>
      <c r="B361" s="84" t="s">
        <v>67</v>
      </c>
      <c r="C361" s="178" t="s">
        <v>180</v>
      </c>
      <c r="D361" s="178" t="s">
        <v>180</v>
      </c>
      <c r="E361" s="171" t="s">
        <v>180</v>
      </c>
      <c r="F361" s="175" t="s">
        <v>180</v>
      </c>
      <c r="G361" s="171" t="s">
        <v>180</v>
      </c>
      <c r="H361" s="175" t="s">
        <v>180</v>
      </c>
      <c r="I361" s="171" t="s">
        <v>180</v>
      </c>
      <c r="J361" s="175" t="s">
        <v>180</v>
      </c>
      <c r="K361" s="171" t="s">
        <v>180</v>
      </c>
      <c r="L361" s="178" t="s">
        <v>180</v>
      </c>
      <c r="M361" s="97"/>
      <c r="N361" s="97"/>
      <c r="O361" s="97"/>
      <c r="P361" s="97"/>
      <c r="Q361" s="42"/>
      <c r="R361" s="42"/>
      <c r="S361" s="42"/>
      <c r="T361" s="42"/>
      <c r="U361" s="42"/>
      <c r="V361" s="42"/>
      <c r="W361" s="42"/>
      <c r="X361" s="42"/>
      <c r="Y361" s="42"/>
      <c r="Z361" s="42"/>
      <c r="AA361" s="42"/>
      <c r="AB361" s="42"/>
      <c r="AC361" s="42"/>
      <c r="AD361" s="42"/>
      <c r="AE361" s="42"/>
      <c r="AF361" s="42"/>
      <c r="AG361" s="42"/>
      <c r="AH361" s="42"/>
      <c r="AI361" s="42"/>
      <c r="AJ361" s="42"/>
      <c r="AK361" s="42"/>
      <c r="AL361" s="42"/>
      <c r="AM361" s="42"/>
      <c r="AN361" s="42"/>
      <c r="AO361" s="42"/>
      <c r="AP361" s="42"/>
      <c r="AQ361" s="42"/>
      <c r="AR361" s="42"/>
      <c r="AS361" s="42"/>
      <c r="AT361" s="42"/>
      <c r="AU361" s="42"/>
      <c r="AV361" s="42"/>
      <c r="AW361" s="42"/>
      <c r="AX361" s="42"/>
      <c r="AY361" s="42"/>
      <c r="AZ361" s="42"/>
      <c r="BA361" s="42"/>
      <c r="BB361" s="42"/>
      <c r="BC361" s="42"/>
      <c r="BD361" s="42"/>
      <c r="BE361" s="42"/>
      <c r="BF361" s="42"/>
      <c r="BG361" s="42"/>
      <c r="BH361" s="42"/>
      <c r="BI361" s="42"/>
      <c r="BJ361" s="42"/>
      <c r="BK361" s="42"/>
      <c r="BL361" s="42"/>
      <c r="BM361" s="42"/>
      <c r="BN361" s="42"/>
      <c r="BO361" s="42"/>
      <c r="BP361" s="42"/>
      <c r="BQ361" s="42"/>
      <c r="BR361" s="42"/>
      <c r="BS361" s="42"/>
      <c r="BT361" s="42"/>
      <c r="BU361" s="42"/>
      <c r="BV361" s="42"/>
      <c r="BW361" s="42"/>
      <c r="BX361" s="42"/>
      <c r="BY361" s="42"/>
      <c r="BZ361" s="42"/>
      <c r="CA361" s="42"/>
      <c r="CB361" s="42"/>
      <c r="CC361" s="42"/>
    </row>
    <row r="362" spans="1:81" ht="12">
      <c r="A362" s="70"/>
      <c r="B362" s="84" t="s">
        <v>68</v>
      </c>
      <c r="C362" s="178">
        <v>37.4</v>
      </c>
      <c r="D362" s="178">
        <v>1.306</v>
      </c>
      <c r="E362" s="171">
        <v>32.4</v>
      </c>
      <c r="F362" s="175">
        <v>0.84499999999999997</v>
      </c>
      <c r="G362" s="171">
        <v>35.5</v>
      </c>
      <c r="H362" s="175">
        <v>0.996</v>
      </c>
      <c r="I362" s="171">
        <v>17.600000000000001</v>
      </c>
      <c r="J362" s="175">
        <v>1.411</v>
      </c>
      <c r="K362" s="171">
        <v>25.7</v>
      </c>
      <c r="L362" s="178">
        <v>2.552</v>
      </c>
      <c r="M362" s="97"/>
      <c r="N362" s="97"/>
      <c r="O362" s="97"/>
      <c r="P362" s="97"/>
      <c r="Q362" s="42"/>
      <c r="R362" s="42"/>
      <c r="S362" s="42"/>
      <c r="T362" s="42"/>
      <c r="U362" s="42"/>
      <c r="V362" s="42"/>
      <c r="W362" s="42"/>
      <c r="X362" s="42"/>
      <c r="Y362" s="42"/>
      <c r="Z362" s="42"/>
      <c r="AA362" s="42"/>
      <c r="AB362" s="42"/>
      <c r="AC362" s="42"/>
      <c r="AD362" s="42"/>
      <c r="AE362" s="42"/>
      <c r="AF362" s="42"/>
      <c r="AG362" s="42"/>
      <c r="AH362" s="42"/>
      <c r="AI362" s="42"/>
      <c r="AJ362" s="42"/>
      <c r="AK362" s="42"/>
      <c r="AL362" s="42"/>
      <c r="AM362" s="42"/>
      <c r="AN362" s="42"/>
      <c r="AO362" s="42"/>
      <c r="AP362" s="42"/>
      <c r="AQ362" s="42"/>
      <c r="AR362" s="42"/>
      <c r="AS362" s="42"/>
      <c r="AT362" s="42"/>
      <c r="AU362" s="42"/>
      <c r="AV362" s="42"/>
      <c r="AW362" s="42"/>
      <c r="AX362" s="42"/>
      <c r="AY362" s="42"/>
      <c r="AZ362" s="42"/>
      <c r="BA362" s="42"/>
      <c r="BB362" s="42"/>
      <c r="BC362" s="42"/>
      <c r="BD362" s="42"/>
      <c r="BE362" s="42"/>
      <c r="BF362" s="42"/>
      <c r="BG362" s="42"/>
      <c r="BH362" s="42"/>
      <c r="BI362" s="42"/>
      <c r="BJ362" s="42"/>
      <c r="BK362" s="42"/>
      <c r="BL362" s="42"/>
      <c r="BM362" s="42"/>
      <c r="BN362" s="42"/>
      <c r="BO362" s="42"/>
      <c r="BP362" s="42"/>
      <c r="BQ362" s="42"/>
      <c r="BR362" s="42"/>
      <c r="BS362" s="42"/>
      <c r="BT362" s="42"/>
      <c r="BU362" s="42"/>
      <c r="BV362" s="42"/>
      <c r="BW362" s="42"/>
      <c r="BX362" s="42"/>
      <c r="BY362" s="42"/>
      <c r="BZ362" s="42"/>
      <c r="CA362" s="42"/>
      <c r="CB362" s="42"/>
      <c r="CC362" s="42"/>
    </row>
    <row r="363" spans="1:81" ht="12">
      <c r="A363" s="70"/>
      <c r="B363" s="14" t="s">
        <v>36</v>
      </c>
      <c r="C363" s="167">
        <v>32.5</v>
      </c>
      <c r="D363" s="167">
        <v>18.213999999999999</v>
      </c>
      <c r="E363" s="170">
        <v>32.9</v>
      </c>
      <c r="F363" s="174">
        <v>15.557</v>
      </c>
      <c r="G363" s="170">
        <v>30</v>
      </c>
      <c r="H363" s="174">
        <v>11.202</v>
      </c>
      <c r="I363" s="170">
        <v>30.1</v>
      </c>
      <c r="J363" s="174">
        <v>11.246</v>
      </c>
      <c r="K363" s="170">
        <v>32.799999999999997</v>
      </c>
      <c r="L363" s="167">
        <v>13.786</v>
      </c>
      <c r="M363" s="96"/>
      <c r="N363" s="96"/>
      <c r="O363" s="96"/>
      <c r="P363" s="96"/>
      <c r="Q363" s="42"/>
      <c r="R363" s="42"/>
      <c r="S363" s="42"/>
      <c r="T363" s="42"/>
      <c r="U363" s="42"/>
      <c r="V363" s="42"/>
      <c r="W363" s="42"/>
      <c r="X363" s="42"/>
      <c r="Y363" s="42"/>
      <c r="Z363" s="42"/>
      <c r="AA363" s="42"/>
      <c r="AB363" s="42"/>
      <c r="AC363" s="42"/>
      <c r="AD363" s="42"/>
      <c r="AE363" s="42"/>
      <c r="AF363" s="42"/>
      <c r="AG363" s="42"/>
      <c r="AH363" s="42"/>
      <c r="AI363" s="42"/>
      <c r="AJ363" s="42"/>
      <c r="AK363" s="42"/>
      <c r="AL363" s="42"/>
      <c r="AM363" s="42"/>
      <c r="AN363" s="42"/>
      <c r="AO363" s="42"/>
      <c r="AP363" s="42"/>
      <c r="AQ363" s="42"/>
      <c r="AR363" s="42"/>
      <c r="AS363" s="42"/>
      <c r="AT363" s="42"/>
      <c r="AU363" s="42"/>
      <c r="AV363" s="42"/>
      <c r="AW363" s="42"/>
      <c r="AX363" s="42"/>
      <c r="AY363" s="42"/>
      <c r="AZ363" s="42"/>
      <c r="BA363" s="42"/>
      <c r="BB363" s="42"/>
      <c r="BC363" s="42"/>
      <c r="BD363" s="42"/>
      <c r="BE363" s="42"/>
      <c r="BF363" s="42"/>
      <c r="BG363" s="42"/>
      <c r="BH363" s="42"/>
      <c r="BI363" s="42"/>
      <c r="BJ363" s="42"/>
      <c r="BK363" s="42"/>
      <c r="BL363" s="42"/>
      <c r="BM363" s="42"/>
      <c r="BN363" s="42"/>
      <c r="BO363" s="42"/>
      <c r="BP363" s="42"/>
      <c r="BQ363" s="42"/>
      <c r="BR363" s="42"/>
      <c r="BS363" s="42"/>
      <c r="BT363" s="42"/>
      <c r="BU363" s="42"/>
      <c r="BV363" s="42"/>
      <c r="BW363" s="42"/>
      <c r="BX363" s="42"/>
      <c r="BY363" s="42"/>
      <c r="BZ363" s="42"/>
      <c r="CA363" s="42"/>
      <c r="CB363" s="42"/>
      <c r="CC363" s="42"/>
    </row>
    <row r="364" spans="1:81" ht="12">
      <c r="A364" s="70"/>
      <c r="B364" s="84" t="s">
        <v>69</v>
      </c>
      <c r="C364" s="178">
        <v>37</v>
      </c>
      <c r="D364" s="178">
        <v>1.266</v>
      </c>
      <c r="E364" s="171">
        <v>35.5</v>
      </c>
      <c r="F364" s="175">
        <v>1.1970000000000001</v>
      </c>
      <c r="G364" s="171">
        <v>33.799999999999997</v>
      </c>
      <c r="H364" s="175">
        <v>1.35</v>
      </c>
      <c r="I364" s="171">
        <v>33.4</v>
      </c>
      <c r="J364" s="175">
        <v>1.234</v>
      </c>
      <c r="K364" s="171">
        <v>34.4</v>
      </c>
      <c r="L364" s="178">
        <v>3.1619999999999999</v>
      </c>
      <c r="M364" s="97"/>
      <c r="N364" s="97"/>
      <c r="O364" s="97"/>
      <c r="P364" s="97"/>
      <c r="Q364" s="42"/>
      <c r="R364" s="42"/>
      <c r="S364" s="42"/>
      <c r="T364" s="42"/>
      <c r="U364" s="42"/>
      <c r="V364" s="42"/>
      <c r="W364" s="42"/>
      <c r="X364" s="42"/>
      <c r="Y364" s="42"/>
      <c r="Z364" s="42"/>
      <c r="AA364" s="42"/>
      <c r="AB364" s="42"/>
      <c r="AC364" s="42"/>
      <c r="AD364" s="42"/>
      <c r="AE364" s="42"/>
      <c r="AF364" s="42"/>
      <c r="AG364" s="42"/>
      <c r="AH364" s="42"/>
      <c r="AI364" s="42"/>
      <c r="AJ364" s="42"/>
      <c r="AK364" s="42"/>
      <c r="AL364" s="42"/>
      <c r="AM364" s="42"/>
      <c r="AN364" s="42"/>
      <c r="AO364" s="42"/>
      <c r="AP364" s="42"/>
      <c r="AQ364" s="42"/>
      <c r="AR364" s="42"/>
      <c r="AS364" s="42"/>
      <c r="AT364" s="42"/>
      <c r="AU364" s="42"/>
      <c r="AV364" s="42"/>
      <c r="AW364" s="42"/>
      <c r="AX364" s="42"/>
      <c r="AY364" s="42"/>
      <c r="AZ364" s="42"/>
      <c r="BA364" s="42"/>
      <c r="BB364" s="42"/>
      <c r="BC364" s="42"/>
      <c r="BD364" s="42"/>
      <c r="BE364" s="42"/>
      <c r="BF364" s="42"/>
      <c r="BG364" s="42"/>
      <c r="BH364" s="42"/>
      <c r="BI364" s="42"/>
      <c r="BJ364" s="42"/>
      <c r="BK364" s="42"/>
      <c r="BL364" s="42"/>
      <c r="BM364" s="42"/>
      <c r="BN364" s="42"/>
      <c r="BO364" s="42"/>
      <c r="BP364" s="42"/>
      <c r="BQ364" s="42"/>
      <c r="BR364" s="42"/>
      <c r="BS364" s="42"/>
      <c r="BT364" s="42"/>
      <c r="BU364" s="42"/>
      <c r="BV364" s="42"/>
      <c r="BW364" s="42"/>
      <c r="BX364" s="42"/>
      <c r="BY364" s="42"/>
      <c r="BZ364" s="42"/>
      <c r="CA364" s="42"/>
      <c r="CB364" s="42"/>
      <c r="CC364" s="42"/>
    </row>
    <row r="365" spans="1:81" ht="12">
      <c r="A365" s="70"/>
      <c r="B365" s="84" t="s">
        <v>70</v>
      </c>
      <c r="C365" s="178">
        <v>32.200000000000003</v>
      </c>
      <c r="D365" s="178">
        <v>16.911000000000001</v>
      </c>
      <c r="E365" s="171">
        <v>32.700000000000003</v>
      </c>
      <c r="F365" s="175">
        <v>14.351000000000001</v>
      </c>
      <c r="G365" s="171">
        <v>29.5</v>
      </c>
      <c r="H365" s="175">
        <v>9.84</v>
      </c>
      <c r="I365" s="171">
        <v>29.6</v>
      </c>
      <c r="J365" s="175">
        <v>9.9960000000000004</v>
      </c>
      <c r="K365" s="171">
        <v>32.299999999999997</v>
      </c>
      <c r="L365" s="178">
        <v>10.603999999999999</v>
      </c>
      <c r="M365" s="97"/>
      <c r="N365" s="97"/>
      <c r="O365" s="97"/>
      <c r="P365" s="97"/>
      <c r="Q365" s="42"/>
      <c r="R365" s="42"/>
      <c r="S365" s="42"/>
      <c r="T365" s="42"/>
      <c r="U365" s="42"/>
      <c r="V365" s="42"/>
      <c r="W365" s="42"/>
      <c r="X365" s="42"/>
      <c r="Y365" s="42"/>
      <c r="Z365" s="42"/>
      <c r="AA365" s="42"/>
      <c r="AB365" s="42"/>
      <c r="AC365" s="42"/>
      <c r="AD365" s="42"/>
      <c r="AE365" s="42"/>
      <c r="AF365" s="42"/>
      <c r="AG365" s="42"/>
      <c r="AH365" s="42"/>
      <c r="AI365" s="42"/>
      <c r="AJ365" s="42"/>
      <c r="AK365" s="42"/>
      <c r="AL365" s="42"/>
      <c r="AM365" s="42"/>
      <c r="AN365" s="42"/>
      <c r="AO365" s="42"/>
      <c r="AP365" s="42"/>
      <c r="AQ365" s="42"/>
      <c r="AR365" s="42"/>
      <c r="AS365" s="42"/>
      <c r="AT365" s="42"/>
      <c r="AU365" s="42"/>
      <c r="AV365" s="42"/>
      <c r="AW365" s="42"/>
      <c r="AX365" s="42"/>
      <c r="AY365" s="42"/>
      <c r="AZ365" s="42"/>
      <c r="BA365" s="42"/>
      <c r="BB365" s="42"/>
      <c r="BC365" s="42"/>
      <c r="BD365" s="42"/>
      <c r="BE365" s="42"/>
      <c r="BF365" s="42"/>
      <c r="BG365" s="42"/>
      <c r="BH365" s="42"/>
      <c r="BI365" s="42"/>
      <c r="BJ365" s="42"/>
      <c r="BK365" s="42"/>
      <c r="BL365" s="42"/>
      <c r="BM365" s="42"/>
      <c r="BN365" s="42"/>
      <c r="BO365" s="42"/>
      <c r="BP365" s="42"/>
      <c r="BQ365" s="42"/>
      <c r="BR365" s="42"/>
      <c r="BS365" s="42"/>
      <c r="BT365" s="42"/>
      <c r="BU365" s="42"/>
      <c r="BV365" s="42"/>
      <c r="BW365" s="42"/>
      <c r="BX365" s="42"/>
      <c r="BY365" s="42"/>
      <c r="BZ365" s="42"/>
      <c r="CA365" s="42"/>
      <c r="CB365" s="42"/>
      <c r="CC365" s="42"/>
    </row>
    <row r="366" spans="1:81" ht="12">
      <c r="A366" s="70"/>
      <c r="B366" s="84" t="s">
        <v>71</v>
      </c>
      <c r="C366" s="178">
        <v>2.7</v>
      </c>
      <c r="D366" s="178">
        <v>3.6999999999999998E-2</v>
      </c>
      <c r="E366" s="171">
        <v>33.299999999999997</v>
      </c>
      <c r="F366" s="175">
        <v>8.9999999999999993E-3</v>
      </c>
      <c r="G366" s="171">
        <v>8.3000000000000007</v>
      </c>
      <c r="H366" s="175">
        <v>1.2E-2</v>
      </c>
      <c r="I366" s="171">
        <v>31.3</v>
      </c>
      <c r="J366" s="175">
        <v>1.6E-2</v>
      </c>
      <c r="K366" s="171">
        <v>10</v>
      </c>
      <c r="L366" s="178">
        <v>0.02</v>
      </c>
      <c r="M366" s="97"/>
      <c r="N366" s="97"/>
      <c r="O366" s="97"/>
      <c r="P366" s="97"/>
      <c r="Q366" s="42"/>
      <c r="R366" s="42"/>
      <c r="S366" s="42"/>
      <c r="T366" s="42"/>
      <c r="U366" s="42"/>
      <c r="V366" s="42"/>
      <c r="W366" s="42"/>
      <c r="X366" s="42"/>
      <c r="Y366" s="42"/>
      <c r="Z366" s="42"/>
      <c r="AA366" s="42"/>
      <c r="AB366" s="42"/>
      <c r="AC366" s="42"/>
      <c r="AD366" s="42"/>
      <c r="AE366" s="42"/>
      <c r="AF366" s="42"/>
      <c r="AG366" s="42"/>
      <c r="AH366" s="42"/>
      <c r="AI366" s="42"/>
      <c r="AJ366" s="42"/>
      <c r="AK366" s="42"/>
      <c r="AL366" s="42"/>
      <c r="AM366" s="42"/>
      <c r="AN366" s="42"/>
      <c r="AO366" s="42"/>
      <c r="AP366" s="42"/>
      <c r="AQ366" s="42"/>
      <c r="AR366" s="42"/>
      <c r="AS366" s="42"/>
      <c r="AT366" s="42"/>
      <c r="AU366" s="42"/>
      <c r="AV366" s="42"/>
      <c r="AW366" s="42"/>
      <c r="AX366" s="42"/>
      <c r="AY366" s="42"/>
      <c r="AZ366" s="42"/>
      <c r="BA366" s="42"/>
      <c r="BB366" s="42"/>
      <c r="BC366" s="42"/>
      <c r="BD366" s="42"/>
      <c r="BE366" s="42"/>
      <c r="BF366" s="42"/>
      <c r="BG366" s="42"/>
      <c r="BH366" s="42"/>
      <c r="BI366" s="42"/>
      <c r="BJ366" s="42"/>
      <c r="BK366" s="42"/>
      <c r="BL366" s="42"/>
      <c r="BM366" s="42"/>
      <c r="BN366" s="42"/>
      <c r="BO366" s="42"/>
      <c r="BP366" s="42"/>
      <c r="BQ366" s="42"/>
      <c r="BR366" s="42"/>
      <c r="BS366" s="42"/>
      <c r="BT366" s="42"/>
      <c r="BU366" s="42"/>
      <c r="BV366" s="42"/>
      <c r="BW366" s="42"/>
      <c r="BX366" s="42"/>
      <c r="BY366" s="42"/>
      <c r="BZ366" s="42"/>
      <c r="CA366" s="42"/>
      <c r="CB366" s="42"/>
      <c r="CC366" s="42"/>
    </row>
    <row r="367" spans="1:81" ht="12">
      <c r="A367" s="70"/>
      <c r="B367" s="14" t="s">
        <v>37</v>
      </c>
      <c r="C367" s="167">
        <v>31.9</v>
      </c>
      <c r="D367" s="167">
        <v>13.147</v>
      </c>
      <c r="E367" s="170">
        <v>33.4</v>
      </c>
      <c r="F367" s="174">
        <v>16.556000000000001</v>
      </c>
      <c r="G367" s="170">
        <v>32.1</v>
      </c>
      <c r="H367" s="174">
        <v>16.221</v>
      </c>
      <c r="I367" s="170">
        <v>33.5</v>
      </c>
      <c r="J367" s="174">
        <v>14.175000000000001</v>
      </c>
      <c r="K367" s="170">
        <v>35</v>
      </c>
      <c r="L367" s="167">
        <v>11.445</v>
      </c>
      <c r="M367" s="96"/>
      <c r="N367" s="96"/>
      <c r="O367" s="96"/>
      <c r="P367" s="96"/>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c r="CA367" s="42"/>
      <c r="CB367" s="42"/>
      <c r="CC367" s="42"/>
    </row>
    <row r="368" spans="1:81" ht="12">
      <c r="A368" s="70"/>
      <c r="B368" s="84" t="s">
        <v>72</v>
      </c>
      <c r="C368" s="178">
        <v>24.2</v>
      </c>
      <c r="D368" s="178">
        <v>2.8149999999999999</v>
      </c>
      <c r="E368" s="171">
        <v>23.4</v>
      </c>
      <c r="F368" s="175">
        <v>4.2380000000000004</v>
      </c>
      <c r="G368" s="171">
        <v>24.1</v>
      </c>
      <c r="H368" s="175">
        <v>3.9180000000000001</v>
      </c>
      <c r="I368" s="171">
        <v>24.3</v>
      </c>
      <c r="J368" s="175">
        <v>3.6880000000000002</v>
      </c>
      <c r="K368" s="171">
        <v>26.2</v>
      </c>
      <c r="L368" s="178">
        <v>3.1240000000000001</v>
      </c>
      <c r="M368" s="97"/>
      <c r="N368" s="97"/>
      <c r="O368" s="97"/>
      <c r="P368" s="97"/>
      <c r="Q368" s="42"/>
      <c r="R368" s="42"/>
      <c r="S368" s="42"/>
      <c r="T368" s="42"/>
      <c r="U368" s="42"/>
      <c r="V368" s="42"/>
      <c r="W368" s="42"/>
      <c r="X368" s="42"/>
      <c r="Y368" s="42"/>
      <c r="Z368" s="42"/>
      <c r="AA368" s="42"/>
      <c r="AB368" s="42"/>
      <c r="AC368" s="42"/>
      <c r="AD368" s="42"/>
      <c r="AE368" s="42"/>
      <c r="AF368" s="42"/>
      <c r="AG368" s="42"/>
      <c r="AH368" s="42"/>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c r="CA368" s="42"/>
      <c r="CB368" s="42"/>
      <c r="CC368" s="42"/>
    </row>
    <row r="369" spans="1:81" ht="12">
      <c r="A369" s="70"/>
      <c r="B369" s="84" t="s">
        <v>73</v>
      </c>
      <c r="C369" s="178">
        <v>26.6</v>
      </c>
      <c r="D369" s="178">
        <v>3.6869999999999998</v>
      </c>
      <c r="E369" s="171">
        <v>29.4</v>
      </c>
      <c r="F369" s="175">
        <v>4.3259999999999996</v>
      </c>
      <c r="G369" s="171">
        <v>27.9</v>
      </c>
      <c r="H369" s="175">
        <v>3.9449999999999998</v>
      </c>
      <c r="I369" s="171">
        <v>27.1</v>
      </c>
      <c r="J369" s="175">
        <v>3.8860000000000001</v>
      </c>
      <c r="K369" s="171">
        <v>31</v>
      </c>
      <c r="L369" s="178">
        <v>4.6130000000000004</v>
      </c>
      <c r="M369" s="97"/>
      <c r="N369" s="97"/>
      <c r="O369" s="97"/>
      <c r="P369" s="97"/>
      <c r="Q369" s="42"/>
      <c r="R369" s="42"/>
      <c r="S369" s="42"/>
      <c r="T369" s="42"/>
      <c r="U369" s="42"/>
      <c r="V369" s="42"/>
      <c r="W369" s="42"/>
      <c r="X369" s="42"/>
      <c r="Y369" s="42"/>
      <c r="Z369" s="42"/>
      <c r="AA369" s="42"/>
      <c r="AB369" s="42"/>
      <c r="AC369" s="42"/>
      <c r="AD369" s="42"/>
      <c r="AE369" s="42"/>
      <c r="AF369" s="42"/>
      <c r="AG369" s="42"/>
      <c r="AH369" s="42"/>
      <c r="AI369" s="42"/>
      <c r="AJ369" s="42"/>
      <c r="AK369" s="42"/>
      <c r="AL369" s="42"/>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c r="CA369" s="42"/>
      <c r="CB369" s="42"/>
      <c r="CC369" s="42"/>
    </row>
    <row r="370" spans="1:81" ht="12">
      <c r="A370" s="70"/>
      <c r="B370" s="84" t="s">
        <v>74</v>
      </c>
      <c r="C370" s="178">
        <v>34</v>
      </c>
      <c r="D370" s="178">
        <v>2.645</v>
      </c>
      <c r="E370" s="171">
        <v>34.4</v>
      </c>
      <c r="F370" s="175">
        <v>3.1440000000000001</v>
      </c>
      <c r="G370" s="171">
        <v>32.299999999999997</v>
      </c>
      <c r="H370" s="175">
        <v>3.6859999999999999</v>
      </c>
      <c r="I370" s="171">
        <v>27.4</v>
      </c>
      <c r="J370" s="175">
        <v>2.915</v>
      </c>
      <c r="K370" s="171">
        <v>35.9</v>
      </c>
      <c r="L370" s="178">
        <v>1.9850000000000001</v>
      </c>
      <c r="M370" s="97"/>
      <c r="N370" s="97"/>
      <c r="O370" s="97"/>
      <c r="P370" s="97"/>
      <c r="Q370" s="42"/>
      <c r="R370" s="42"/>
      <c r="S370" s="42"/>
      <c r="T370" s="42"/>
      <c r="U370" s="42"/>
      <c r="V370" s="42"/>
      <c r="W370" s="42"/>
      <c r="X370" s="42"/>
      <c r="Y370" s="42"/>
      <c r="Z370" s="42"/>
      <c r="AA370" s="42"/>
      <c r="AB370" s="42"/>
      <c r="AC370" s="42"/>
      <c r="AD370" s="42"/>
      <c r="AE370" s="42"/>
      <c r="AF370" s="42"/>
      <c r="AG370" s="42"/>
      <c r="AH370" s="42"/>
      <c r="AI370" s="42"/>
      <c r="AJ370" s="42"/>
      <c r="AK370" s="42"/>
      <c r="AL370" s="42"/>
      <c r="AM370" s="42"/>
      <c r="AN370" s="42"/>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c r="CA370" s="42"/>
      <c r="CB370" s="42"/>
      <c r="CC370" s="42"/>
    </row>
    <row r="371" spans="1:81" ht="12">
      <c r="A371" s="70"/>
      <c r="B371" s="84" t="s">
        <v>75</v>
      </c>
      <c r="C371" s="178">
        <v>41</v>
      </c>
      <c r="D371" s="178">
        <v>4</v>
      </c>
      <c r="E371" s="171">
        <v>45.2</v>
      </c>
      <c r="F371" s="175">
        <v>4.8479999999999999</v>
      </c>
      <c r="G371" s="171">
        <v>42.2</v>
      </c>
      <c r="H371" s="175">
        <v>4.6719999999999997</v>
      </c>
      <c r="I371" s="171">
        <v>54.2</v>
      </c>
      <c r="J371" s="175">
        <v>3.6859999999999999</v>
      </c>
      <c r="K371" s="171">
        <v>60.7</v>
      </c>
      <c r="L371" s="178">
        <v>1.7230000000000001</v>
      </c>
      <c r="M371" s="97"/>
      <c r="N371" s="97"/>
      <c r="O371" s="97"/>
      <c r="P371" s="97"/>
      <c r="Q371" s="42"/>
      <c r="R371" s="42"/>
      <c r="S371" s="42"/>
      <c r="T371" s="42"/>
      <c r="U371" s="42"/>
      <c r="V371" s="42"/>
      <c r="W371" s="42"/>
      <c r="X371" s="42"/>
      <c r="Y371" s="42"/>
      <c r="Z371" s="42"/>
      <c r="AA371" s="42"/>
      <c r="AB371" s="42"/>
      <c r="AC371" s="42"/>
      <c r="AD371" s="42"/>
      <c r="AE371" s="42"/>
      <c r="AF371" s="42"/>
      <c r="AG371" s="42"/>
      <c r="AH371" s="42"/>
      <c r="AI371" s="42"/>
      <c r="AJ371" s="42"/>
      <c r="AK371" s="42"/>
      <c r="AL371" s="42"/>
      <c r="AM371" s="42"/>
      <c r="AN371" s="42"/>
      <c r="AO371" s="42"/>
      <c r="AP371" s="42"/>
      <c r="AQ371" s="42"/>
      <c r="AR371" s="42"/>
      <c r="AS371" s="42"/>
      <c r="AT371" s="42"/>
      <c r="AU371" s="42"/>
      <c r="AV371" s="42"/>
      <c r="AW371" s="42"/>
      <c r="AX371" s="42"/>
      <c r="AY371" s="42"/>
      <c r="AZ371" s="42"/>
      <c r="BA371" s="42"/>
      <c r="BB371" s="42"/>
      <c r="BC371" s="42"/>
      <c r="BD371" s="42"/>
      <c r="BE371" s="42"/>
      <c r="BF371" s="42"/>
      <c r="BG371" s="42"/>
      <c r="BH371" s="42"/>
      <c r="BI371" s="42"/>
      <c r="BJ371" s="42"/>
      <c r="BK371" s="42"/>
      <c r="BL371" s="42"/>
      <c r="BM371" s="42"/>
      <c r="BN371" s="42"/>
      <c r="BO371" s="42"/>
      <c r="BP371" s="42"/>
      <c r="BQ371" s="42"/>
      <c r="BR371" s="42"/>
      <c r="BS371" s="42"/>
      <c r="BT371" s="42"/>
      <c r="BU371" s="42"/>
      <c r="BV371" s="42"/>
      <c r="BW371" s="42"/>
      <c r="BX371" s="42"/>
      <c r="BY371" s="42"/>
      <c r="BZ371" s="42"/>
      <c r="CA371" s="42"/>
      <c r="CB371" s="42"/>
      <c r="CC371" s="42"/>
    </row>
    <row r="372" spans="1:81" ht="12">
      <c r="A372" s="70"/>
      <c r="B372" s="14" t="s">
        <v>38</v>
      </c>
      <c r="C372" s="167">
        <v>39.5</v>
      </c>
      <c r="D372" s="167">
        <v>12.205</v>
      </c>
      <c r="E372" s="170">
        <v>38.799999999999997</v>
      </c>
      <c r="F372" s="174">
        <v>12.468999999999999</v>
      </c>
      <c r="G372" s="170">
        <v>38.6</v>
      </c>
      <c r="H372" s="174">
        <v>11.704000000000001</v>
      </c>
      <c r="I372" s="170">
        <v>36.299999999999997</v>
      </c>
      <c r="J372" s="174">
        <v>10.365</v>
      </c>
      <c r="K372" s="170">
        <v>33.6</v>
      </c>
      <c r="L372" s="167">
        <v>11.928000000000001</v>
      </c>
      <c r="M372" s="96"/>
      <c r="N372" s="96"/>
      <c r="O372" s="96"/>
      <c r="P372" s="96"/>
      <c r="Q372" s="42"/>
      <c r="R372" s="42"/>
      <c r="S372" s="42"/>
      <c r="T372" s="42"/>
      <c r="U372" s="42"/>
      <c r="V372" s="42"/>
      <c r="W372" s="42"/>
      <c r="X372" s="42"/>
      <c r="Y372" s="42"/>
      <c r="Z372" s="42"/>
      <c r="AA372" s="42"/>
      <c r="AB372" s="42"/>
      <c r="AC372" s="42"/>
      <c r="AD372" s="42"/>
      <c r="AE372" s="42"/>
      <c r="AF372" s="42"/>
      <c r="AG372" s="42"/>
      <c r="AH372" s="42"/>
      <c r="AI372" s="42"/>
      <c r="AJ372" s="42"/>
      <c r="AK372" s="42"/>
      <c r="AL372" s="42"/>
      <c r="AM372" s="42"/>
      <c r="AN372" s="42"/>
      <c r="AO372" s="42"/>
      <c r="AP372" s="42"/>
      <c r="AQ372" s="42"/>
      <c r="AR372" s="42"/>
      <c r="AS372" s="42"/>
      <c r="AT372" s="42"/>
      <c r="AU372" s="42"/>
      <c r="AV372" s="42"/>
      <c r="AW372" s="42"/>
      <c r="AX372" s="42"/>
      <c r="AY372" s="42"/>
      <c r="AZ372" s="42"/>
      <c r="BA372" s="42"/>
      <c r="BB372" s="42"/>
      <c r="BC372" s="42"/>
      <c r="BD372" s="42"/>
      <c r="BE372" s="42"/>
      <c r="BF372" s="42"/>
      <c r="BG372" s="42"/>
      <c r="BH372" s="42"/>
      <c r="BI372" s="42"/>
      <c r="BJ372" s="42"/>
      <c r="BK372" s="42"/>
      <c r="BL372" s="42"/>
      <c r="BM372" s="42"/>
      <c r="BN372" s="42"/>
      <c r="BO372" s="42"/>
      <c r="BP372" s="42"/>
      <c r="BQ372" s="42"/>
      <c r="BR372" s="42"/>
      <c r="BS372" s="42"/>
      <c r="BT372" s="42"/>
      <c r="BU372" s="42"/>
      <c r="BV372" s="42"/>
      <c r="BW372" s="42"/>
      <c r="BX372" s="42"/>
      <c r="BY372" s="42"/>
      <c r="BZ372" s="42"/>
      <c r="CA372" s="42"/>
      <c r="CB372" s="42"/>
      <c r="CC372" s="42"/>
    </row>
    <row r="373" spans="1:81" ht="12">
      <c r="A373" s="70"/>
      <c r="B373" s="84" t="s">
        <v>76</v>
      </c>
      <c r="C373" s="178">
        <v>41.7</v>
      </c>
      <c r="D373" s="178">
        <v>1.0529999999999999</v>
      </c>
      <c r="E373" s="171">
        <v>32.700000000000003</v>
      </c>
      <c r="F373" s="175">
        <v>0.78300000000000003</v>
      </c>
      <c r="G373" s="171">
        <v>34.799999999999997</v>
      </c>
      <c r="H373" s="175">
        <v>0.61199999999999999</v>
      </c>
      <c r="I373" s="171">
        <v>21.1</v>
      </c>
      <c r="J373" s="175">
        <v>0.66300000000000003</v>
      </c>
      <c r="K373" s="171">
        <v>26.6</v>
      </c>
      <c r="L373" s="178">
        <v>0.72099999999999997</v>
      </c>
      <c r="M373" s="97"/>
      <c r="N373" s="97"/>
      <c r="O373" s="97"/>
      <c r="P373" s="97"/>
      <c r="Q373" s="42"/>
      <c r="R373" s="42"/>
      <c r="S373" s="42"/>
      <c r="T373" s="42"/>
      <c r="U373" s="42"/>
      <c r="V373" s="42"/>
      <c r="W373" s="42"/>
      <c r="X373" s="42"/>
      <c r="Y373" s="42"/>
      <c r="Z373" s="42"/>
      <c r="AA373" s="42"/>
      <c r="AB373" s="42"/>
      <c r="AC373" s="42"/>
      <c r="AD373" s="42"/>
      <c r="AE373" s="42"/>
      <c r="AF373" s="42"/>
      <c r="AG373" s="42"/>
      <c r="AH373" s="42"/>
      <c r="AI373" s="42"/>
      <c r="AJ373" s="42"/>
      <c r="AK373" s="42"/>
      <c r="AL373" s="42"/>
      <c r="AM373" s="42"/>
      <c r="AN373" s="42"/>
      <c r="AO373" s="42"/>
      <c r="AP373" s="42"/>
      <c r="AQ373" s="42"/>
      <c r="AR373" s="42"/>
      <c r="AS373" s="42"/>
      <c r="AT373" s="42"/>
      <c r="AU373" s="42"/>
      <c r="AV373" s="42"/>
      <c r="AW373" s="42"/>
      <c r="AX373" s="42"/>
      <c r="AY373" s="42"/>
      <c r="AZ373" s="42"/>
      <c r="BA373" s="42"/>
      <c r="BB373" s="42"/>
      <c r="BC373" s="42"/>
      <c r="BD373" s="42"/>
      <c r="BE373" s="42"/>
      <c r="BF373" s="42"/>
      <c r="BG373" s="42"/>
      <c r="BH373" s="42"/>
      <c r="BI373" s="42"/>
      <c r="BJ373" s="42"/>
      <c r="BK373" s="42"/>
      <c r="BL373" s="42"/>
      <c r="BM373" s="42"/>
      <c r="BN373" s="42"/>
      <c r="BO373" s="42"/>
      <c r="BP373" s="42"/>
      <c r="BQ373" s="42"/>
      <c r="BR373" s="42"/>
      <c r="BS373" s="42"/>
      <c r="BT373" s="42"/>
      <c r="BU373" s="42"/>
      <c r="BV373" s="42"/>
      <c r="BW373" s="42"/>
      <c r="BX373" s="42"/>
      <c r="BY373" s="42"/>
      <c r="BZ373" s="42"/>
      <c r="CA373" s="42"/>
      <c r="CB373" s="42"/>
      <c r="CC373" s="42"/>
    </row>
    <row r="374" spans="1:81" ht="12">
      <c r="A374" s="70"/>
      <c r="B374" s="84" t="s">
        <v>77</v>
      </c>
      <c r="C374" s="178">
        <v>36.6</v>
      </c>
      <c r="D374" s="178">
        <v>2.1269999999999998</v>
      </c>
      <c r="E374" s="171">
        <v>37</v>
      </c>
      <c r="F374" s="175">
        <v>2.4409999999999998</v>
      </c>
      <c r="G374" s="171">
        <v>37.6</v>
      </c>
      <c r="H374" s="175">
        <v>2.4689999999999999</v>
      </c>
      <c r="I374" s="171">
        <v>33.4</v>
      </c>
      <c r="J374" s="175">
        <v>2.27</v>
      </c>
      <c r="K374" s="171">
        <v>36.700000000000003</v>
      </c>
      <c r="L374" s="178">
        <v>2.4580000000000002</v>
      </c>
      <c r="M374" s="97"/>
      <c r="N374" s="97"/>
      <c r="O374" s="97"/>
      <c r="P374" s="97"/>
      <c r="Q374" s="42"/>
      <c r="R374" s="42"/>
      <c r="S374" s="42"/>
      <c r="T374" s="42"/>
      <c r="U374" s="42"/>
      <c r="V374" s="42"/>
      <c r="W374" s="42"/>
      <c r="X374" s="42"/>
      <c r="Y374" s="42"/>
      <c r="Z374" s="42"/>
      <c r="AA374" s="42"/>
      <c r="AB374" s="42"/>
      <c r="AC374" s="42"/>
      <c r="AD374" s="42"/>
      <c r="AE374" s="42"/>
      <c r="AF374" s="42"/>
      <c r="AG374" s="42"/>
      <c r="AH374" s="42"/>
      <c r="AI374" s="42"/>
      <c r="AJ374" s="42"/>
      <c r="AK374" s="42"/>
      <c r="AL374" s="42"/>
      <c r="AM374" s="42"/>
      <c r="AN374" s="42"/>
      <c r="AO374" s="42"/>
      <c r="AP374" s="42"/>
      <c r="AQ374" s="42"/>
      <c r="AR374" s="42"/>
      <c r="AS374" s="42"/>
      <c r="AT374" s="42"/>
      <c r="AU374" s="42"/>
      <c r="AV374" s="42"/>
      <c r="AW374" s="42"/>
      <c r="AX374" s="42"/>
      <c r="AY374" s="42"/>
      <c r="AZ374" s="42"/>
      <c r="BA374" s="42"/>
      <c r="BB374" s="42"/>
      <c r="BC374" s="42"/>
      <c r="BD374" s="42"/>
      <c r="BE374" s="42"/>
      <c r="BF374" s="42"/>
      <c r="BG374" s="42"/>
      <c r="BH374" s="42"/>
      <c r="BI374" s="42"/>
      <c r="BJ374" s="42"/>
      <c r="BK374" s="42"/>
      <c r="BL374" s="42"/>
      <c r="BM374" s="42"/>
      <c r="BN374" s="42"/>
      <c r="BO374" s="42"/>
      <c r="BP374" s="42"/>
      <c r="BQ374" s="42"/>
      <c r="BR374" s="42"/>
      <c r="BS374" s="42"/>
      <c r="BT374" s="42"/>
      <c r="BU374" s="42"/>
      <c r="BV374" s="42"/>
      <c r="BW374" s="42"/>
      <c r="BX374" s="42"/>
      <c r="BY374" s="42"/>
      <c r="BZ374" s="42"/>
      <c r="CA374" s="42"/>
      <c r="CB374" s="42"/>
      <c r="CC374" s="42"/>
    </row>
    <row r="375" spans="1:81" ht="12">
      <c r="A375" s="70"/>
      <c r="B375" s="84" t="s">
        <v>78</v>
      </c>
      <c r="C375" s="178">
        <v>45.4</v>
      </c>
      <c r="D375" s="178">
        <v>5.4550000000000001</v>
      </c>
      <c r="E375" s="171">
        <v>44.7</v>
      </c>
      <c r="F375" s="175">
        <v>5.1180000000000003</v>
      </c>
      <c r="G375" s="171">
        <v>42.8</v>
      </c>
      <c r="H375" s="175">
        <v>4.9119999999999999</v>
      </c>
      <c r="I375" s="171">
        <v>44</v>
      </c>
      <c r="J375" s="175">
        <v>4.3559999999999999</v>
      </c>
      <c r="K375" s="171">
        <v>34.700000000000003</v>
      </c>
      <c r="L375" s="178">
        <v>4.8719999999999999</v>
      </c>
      <c r="M375" s="97"/>
      <c r="N375" s="97"/>
      <c r="O375" s="97"/>
      <c r="P375" s="97"/>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42"/>
      <c r="BD375" s="42"/>
      <c r="BE375" s="42"/>
      <c r="BF375" s="42"/>
      <c r="BG375" s="42"/>
      <c r="BH375" s="42"/>
      <c r="BI375" s="42"/>
      <c r="BJ375" s="42"/>
      <c r="BK375" s="42"/>
      <c r="BL375" s="42"/>
      <c r="BM375" s="42"/>
      <c r="BN375" s="42"/>
      <c r="BO375" s="42"/>
      <c r="BP375" s="42"/>
      <c r="BQ375" s="42"/>
      <c r="BR375" s="42"/>
      <c r="BS375" s="42"/>
      <c r="BT375" s="42"/>
      <c r="BU375" s="42"/>
      <c r="BV375" s="42"/>
      <c r="BW375" s="42"/>
      <c r="BX375" s="42"/>
      <c r="BY375" s="42"/>
      <c r="BZ375" s="42"/>
      <c r="CA375" s="42"/>
      <c r="CB375" s="42"/>
      <c r="CC375" s="42"/>
    </row>
    <row r="376" spans="1:81" ht="12">
      <c r="A376" s="70"/>
      <c r="B376" s="84" t="s">
        <v>79</v>
      </c>
      <c r="C376" s="178">
        <v>25.3</v>
      </c>
      <c r="D376" s="178">
        <v>1.3939999999999999</v>
      </c>
      <c r="E376" s="171">
        <v>28.2</v>
      </c>
      <c r="F376" s="175">
        <v>2.19</v>
      </c>
      <c r="G376" s="171">
        <v>28.2</v>
      </c>
      <c r="H376" s="175">
        <v>2.2200000000000002</v>
      </c>
      <c r="I376" s="171">
        <v>26.4</v>
      </c>
      <c r="J376" s="175">
        <v>2.028</v>
      </c>
      <c r="K376" s="171">
        <v>28.1</v>
      </c>
      <c r="L376" s="178">
        <v>2.6040000000000001</v>
      </c>
      <c r="M376" s="97"/>
      <c r="N376" s="97"/>
      <c r="O376" s="97"/>
      <c r="P376" s="97"/>
      <c r="Q376" s="42"/>
      <c r="R376" s="42"/>
      <c r="S376" s="42"/>
      <c r="T376" s="42"/>
      <c r="U376" s="42"/>
      <c r="V376" s="42"/>
      <c r="W376" s="42"/>
      <c r="X376" s="42"/>
      <c r="Y376" s="42"/>
      <c r="Z376" s="42"/>
      <c r="AA376" s="42"/>
      <c r="AB376" s="42"/>
      <c r="AC376" s="42"/>
      <c r="AD376" s="42"/>
      <c r="AE376" s="42"/>
      <c r="AF376" s="42"/>
      <c r="AG376" s="42"/>
      <c r="AH376" s="42"/>
      <c r="AI376" s="42"/>
      <c r="AJ376" s="42"/>
      <c r="AK376" s="42"/>
      <c r="AL376" s="42"/>
      <c r="AM376" s="42"/>
      <c r="AN376" s="42"/>
      <c r="AO376" s="42"/>
      <c r="AP376" s="42"/>
      <c r="AQ376" s="42"/>
      <c r="AR376" s="42"/>
      <c r="AS376" s="42"/>
      <c r="AT376" s="42"/>
      <c r="AU376" s="42"/>
      <c r="AV376" s="42"/>
      <c r="AW376" s="42"/>
      <c r="AX376" s="42"/>
      <c r="AY376" s="42"/>
      <c r="AZ376" s="42"/>
      <c r="BA376" s="42"/>
      <c r="BB376" s="42"/>
      <c r="BC376" s="42"/>
      <c r="BD376" s="42"/>
      <c r="BE376" s="42"/>
      <c r="BF376" s="42"/>
      <c r="BG376" s="42"/>
      <c r="BH376" s="42"/>
      <c r="BI376" s="42"/>
      <c r="BJ376" s="42"/>
      <c r="BK376" s="42"/>
      <c r="BL376" s="42"/>
      <c r="BM376" s="42"/>
      <c r="BN376" s="42"/>
      <c r="BO376" s="42"/>
      <c r="BP376" s="42"/>
      <c r="BQ376" s="42"/>
      <c r="BR376" s="42"/>
      <c r="BS376" s="42"/>
      <c r="BT376" s="42"/>
      <c r="BU376" s="42"/>
      <c r="BV376" s="42"/>
      <c r="BW376" s="42"/>
      <c r="BX376" s="42"/>
      <c r="BY376" s="42"/>
      <c r="BZ376" s="42"/>
      <c r="CA376" s="42"/>
      <c r="CB376" s="42"/>
      <c r="CC376" s="42"/>
    </row>
    <row r="377" spans="1:81" ht="12">
      <c r="A377" s="70"/>
      <c r="B377" s="84" t="s">
        <v>80</v>
      </c>
      <c r="C377" s="178">
        <v>36.200000000000003</v>
      </c>
      <c r="D377" s="178">
        <v>1.06</v>
      </c>
      <c r="E377" s="171">
        <v>43.5</v>
      </c>
      <c r="F377" s="175">
        <v>1.018</v>
      </c>
      <c r="G377" s="171">
        <v>50.8</v>
      </c>
      <c r="H377" s="175">
        <v>0.54100000000000004</v>
      </c>
      <c r="I377" s="171">
        <v>45.6</v>
      </c>
      <c r="J377" s="175">
        <v>0.215</v>
      </c>
      <c r="K377" s="171">
        <v>36.700000000000003</v>
      </c>
      <c r="L377" s="178">
        <v>0.25600000000000001</v>
      </c>
      <c r="M377" s="97"/>
      <c r="N377" s="97"/>
      <c r="O377" s="97"/>
      <c r="P377" s="97"/>
      <c r="Q377" s="42"/>
      <c r="R377" s="42"/>
      <c r="S377" s="42"/>
      <c r="T377" s="42"/>
      <c r="U377" s="42"/>
      <c r="V377" s="42"/>
      <c r="W377" s="42"/>
      <c r="X377" s="42"/>
      <c r="Y377" s="42"/>
      <c r="Z377" s="42"/>
      <c r="AA377" s="42"/>
      <c r="AB377" s="42"/>
      <c r="AC377" s="42"/>
      <c r="AD377" s="42"/>
      <c r="AE377" s="42"/>
      <c r="AF377" s="42"/>
      <c r="AG377" s="42"/>
      <c r="AH377" s="42"/>
      <c r="AI377" s="42"/>
      <c r="AJ377" s="42"/>
      <c r="AK377" s="42"/>
      <c r="AL377" s="42"/>
      <c r="AM377" s="42"/>
      <c r="AN377" s="42"/>
      <c r="AO377" s="42"/>
      <c r="AP377" s="42"/>
      <c r="AQ377" s="42"/>
      <c r="AR377" s="42"/>
      <c r="AS377" s="42"/>
      <c r="AT377" s="42"/>
      <c r="AU377" s="42"/>
      <c r="AV377" s="42"/>
      <c r="AW377" s="42"/>
      <c r="AX377" s="42"/>
      <c r="AY377" s="42"/>
      <c r="AZ377" s="42"/>
      <c r="BA377" s="42"/>
      <c r="BB377" s="42"/>
      <c r="BC377" s="42"/>
      <c r="BD377" s="42"/>
      <c r="BE377" s="42"/>
      <c r="BF377" s="42"/>
      <c r="BG377" s="42"/>
      <c r="BH377" s="42"/>
      <c r="BI377" s="42"/>
      <c r="BJ377" s="42"/>
      <c r="BK377" s="42"/>
      <c r="BL377" s="42"/>
      <c r="BM377" s="42"/>
      <c r="BN377" s="42"/>
      <c r="BO377" s="42"/>
      <c r="BP377" s="42"/>
      <c r="BQ377" s="42"/>
      <c r="BR377" s="42"/>
      <c r="BS377" s="42"/>
      <c r="BT377" s="42"/>
      <c r="BU377" s="42"/>
      <c r="BV377" s="42"/>
      <c r="BW377" s="42"/>
      <c r="BX377" s="42"/>
      <c r="BY377" s="42"/>
      <c r="BZ377" s="42"/>
      <c r="CA377" s="42"/>
      <c r="CB377" s="42"/>
      <c r="CC377" s="42"/>
    </row>
    <row r="378" spans="1:81" ht="12">
      <c r="A378" s="70"/>
      <c r="B378" s="84" t="s">
        <v>81</v>
      </c>
      <c r="C378" s="178">
        <v>35.1</v>
      </c>
      <c r="D378" s="178">
        <v>1.1160000000000001</v>
      </c>
      <c r="E378" s="171">
        <v>35.6</v>
      </c>
      <c r="F378" s="175">
        <v>0.91900000000000004</v>
      </c>
      <c r="G378" s="171">
        <v>38.5</v>
      </c>
      <c r="H378" s="175">
        <v>0.95</v>
      </c>
      <c r="I378" s="171">
        <v>37.299999999999997</v>
      </c>
      <c r="J378" s="175">
        <v>0.83299999999999996</v>
      </c>
      <c r="K378" s="171">
        <v>39.299999999999997</v>
      </c>
      <c r="L378" s="178">
        <v>1.0169999999999999</v>
      </c>
      <c r="M378" s="97"/>
      <c r="N378" s="97"/>
      <c r="O378" s="97"/>
      <c r="P378" s="97"/>
      <c r="Q378" s="42"/>
      <c r="R378" s="42"/>
      <c r="S378" s="42"/>
      <c r="T378" s="42"/>
      <c r="U378" s="42"/>
      <c r="V378" s="42"/>
      <c r="W378" s="42"/>
      <c r="X378" s="42"/>
      <c r="Y378" s="42"/>
      <c r="Z378" s="42"/>
      <c r="AA378" s="42"/>
      <c r="AB378" s="42"/>
      <c r="AC378" s="42"/>
      <c r="AD378" s="42"/>
      <c r="AE378" s="42"/>
      <c r="AF378" s="42"/>
      <c r="AG378" s="42"/>
      <c r="AH378" s="42"/>
      <c r="AI378" s="42"/>
      <c r="AJ378" s="42"/>
      <c r="AK378" s="42"/>
      <c r="AL378" s="42"/>
      <c r="AM378" s="42"/>
      <c r="AN378" s="42"/>
      <c r="AO378" s="42"/>
      <c r="AP378" s="42"/>
      <c r="AQ378" s="42"/>
      <c r="AR378" s="42"/>
      <c r="AS378" s="42"/>
      <c r="AT378" s="42"/>
      <c r="AU378" s="42"/>
      <c r="AV378" s="42"/>
      <c r="AW378" s="42"/>
      <c r="AX378" s="42"/>
      <c r="AY378" s="42"/>
      <c r="AZ378" s="42"/>
      <c r="BA378" s="42"/>
      <c r="BB378" s="42"/>
      <c r="BC378" s="42"/>
      <c r="BD378" s="42"/>
      <c r="BE378" s="42"/>
      <c r="BF378" s="42"/>
      <c r="BG378" s="42"/>
      <c r="BH378" s="42"/>
      <c r="BI378" s="42"/>
      <c r="BJ378" s="42"/>
      <c r="BK378" s="42"/>
      <c r="BL378" s="42"/>
      <c r="BM378" s="42"/>
      <c r="BN378" s="42"/>
      <c r="BO378" s="42"/>
      <c r="BP378" s="42"/>
      <c r="BQ378" s="42"/>
      <c r="BR378" s="42"/>
      <c r="BS378" s="42"/>
      <c r="BT378" s="42"/>
      <c r="BU378" s="42"/>
      <c r="BV378" s="42"/>
      <c r="BW378" s="42"/>
      <c r="BX378" s="42"/>
      <c r="BY378" s="42"/>
      <c r="BZ378" s="42"/>
      <c r="CA378" s="42"/>
      <c r="CB378" s="42"/>
      <c r="CC378" s="42"/>
    </row>
    <row r="379" spans="1:81" ht="12">
      <c r="A379" s="70"/>
      <c r="B379" s="86" t="s">
        <v>126</v>
      </c>
      <c r="C379" s="168">
        <v>34.5</v>
      </c>
      <c r="D379" s="168">
        <v>98.914000000000001</v>
      </c>
      <c r="E379" s="172">
        <v>34</v>
      </c>
      <c r="F379" s="176">
        <v>94.725999999999999</v>
      </c>
      <c r="G379" s="172">
        <v>33.200000000000003</v>
      </c>
      <c r="H379" s="176">
        <v>88.533000000000001</v>
      </c>
      <c r="I379" s="172">
        <v>33</v>
      </c>
      <c r="J379" s="176">
        <v>85.551000000000002</v>
      </c>
      <c r="K379" s="172">
        <v>33.700000000000003</v>
      </c>
      <c r="L379" s="168">
        <v>97.203000000000003</v>
      </c>
      <c r="M379" s="96"/>
      <c r="N379" s="96"/>
      <c r="O379" s="96"/>
      <c r="P379" s="96"/>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42"/>
      <c r="BD379" s="42"/>
      <c r="BE379" s="42"/>
      <c r="BF379" s="42"/>
      <c r="BG379" s="42"/>
      <c r="BH379" s="42"/>
      <c r="BI379" s="42"/>
      <c r="BJ379" s="42"/>
      <c r="BK379" s="42"/>
      <c r="BL379" s="42"/>
      <c r="BM379" s="42"/>
      <c r="BN379" s="42"/>
      <c r="BO379" s="42"/>
      <c r="BP379" s="42"/>
      <c r="BQ379" s="42"/>
      <c r="BR379" s="42"/>
      <c r="BS379" s="42"/>
      <c r="BT379" s="42"/>
      <c r="BU379" s="42"/>
      <c r="BV379" s="42"/>
      <c r="BW379" s="42"/>
      <c r="BX379" s="42"/>
      <c r="BY379" s="42"/>
      <c r="BZ379" s="42"/>
      <c r="CA379" s="42"/>
      <c r="CB379" s="42"/>
      <c r="CC379" s="42"/>
    </row>
    <row r="380" spans="1:81" ht="12">
      <c r="A380" s="70"/>
      <c r="B380" s="87" t="s">
        <v>125</v>
      </c>
      <c r="C380" s="168">
        <v>33.1</v>
      </c>
      <c r="D380" s="168">
        <v>92.724000000000004</v>
      </c>
      <c r="E380" s="172">
        <v>33</v>
      </c>
      <c r="F380" s="176">
        <v>94.51</v>
      </c>
      <c r="G380" s="172">
        <v>32.4</v>
      </c>
      <c r="H380" s="176">
        <v>95.75</v>
      </c>
      <c r="I380" s="172">
        <v>30.8</v>
      </c>
      <c r="J380" s="176">
        <v>93.111000000000004</v>
      </c>
      <c r="K380" s="172">
        <v>29.2</v>
      </c>
      <c r="L380" s="168">
        <v>97.421000000000006</v>
      </c>
      <c r="M380" s="96"/>
      <c r="N380" s="96"/>
      <c r="O380" s="96"/>
      <c r="P380" s="96"/>
      <c r="Q380" s="42"/>
      <c r="R380" s="42"/>
      <c r="S380" s="42"/>
      <c r="T380" s="42"/>
      <c r="U380" s="42"/>
      <c r="V380" s="42"/>
      <c r="W380" s="42"/>
      <c r="X380" s="42"/>
      <c r="Y380" s="42"/>
      <c r="Z380" s="42"/>
      <c r="AA380" s="42"/>
      <c r="AB380" s="42"/>
      <c r="AC380" s="42"/>
      <c r="AD380" s="42"/>
      <c r="AE380" s="42"/>
      <c r="AF380" s="42"/>
      <c r="AG380" s="42"/>
      <c r="AH380" s="42"/>
      <c r="AI380" s="42"/>
      <c r="AJ380" s="42"/>
      <c r="AK380" s="42"/>
      <c r="AL380" s="42"/>
      <c r="AM380" s="42"/>
      <c r="AN380" s="42"/>
      <c r="AO380" s="42"/>
      <c r="AP380" s="42"/>
      <c r="AQ380" s="42"/>
      <c r="AR380" s="42"/>
      <c r="AS380" s="42"/>
      <c r="AT380" s="42"/>
      <c r="AU380" s="42"/>
      <c r="AV380" s="42"/>
      <c r="AW380" s="42"/>
      <c r="AX380" s="42"/>
      <c r="AY380" s="42"/>
      <c r="AZ380" s="42"/>
      <c r="BA380" s="42"/>
      <c r="BB380" s="42"/>
      <c r="BC380" s="42"/>
      <c r="BD380" s="42"/>
      <c r="BE380" s="42"/>
      <c r="BF380" s="42"/>
      <c r="BG380" s="42"/>
      <c r="BH380" s="42"/>
      <c r="BI380" s="42"/>
      <c r="BJ380" s="42"/>
      <c r="BK380" s="42"/>
      <c r="BL380" s="42"/>
      <c r="BM380" s="42"/>
      <c r="BN380" s="42"/>
      <c r="BO380" s="42"/>
      <c r="BP380" s="42"/>
      <c r="BQ380" s="42"/>
      <c r="BR380" s="42"/>
      <c r="BS380" s="42"/>
      <c r="BT380" s="42"/>
      <c r="BU380" s="42"/>
      <c r="BV380" s="42"/>
      <c r="BW380" s="42"/>
      <c r="BX380" s="42"/>
      <c r="BY380" s="42"/>
      <c r="BZ380" s="42"/>
      <c r="CA380" s="42"/>
      <c r="CB380" s="42"/>
      <c r="CC380" s="42"/>
    </row>
    <row r="381" spans="1:81" ht="12">
      <c r="A381" s="70"/>
      <c r="B381" s="87" t="s">
        <v>23</v>
      </c>
      <c r="C381" s="169">
        <v>33.799999999999997</v>
      </c>
      <c r="D381" s="169">
        <v>191.63800000000001</v>
      </c>
      <c r="E381" s="173">
        <v>33.5</v>
      </c>
      <c r="F381" s="177">
        <v>189.23599999999999</v>
      </c>
      <c r="G381" s="173">
        <v>32.700000000000003</v>
      </c>
      <c r="H381" s="177">
        <v>184.285</v>
      </c>
      <c r="I381" s="173">
        <v>31.8</v>
      </c>
      <c r="J381" s="177">
        <v>178.67400000000001</v>
      </c>
      <c r="K381" s="173">
        <v>31.5</v>
      </c>
      <c r="L381" s="169">
        <v>194.63399999999999</v>
      </c>
      <c r="M381" s="96"/>
      <c r="N381" s="96"/>
      <c r="O381" s="96"/>
      <c r="P381" s="96"/>
      <c r="Q381" s="42"/>
      <c r="R381" s="42"/>
      <c r="S381" s="42"/>
      <c r="T381" s="42"/>
      <c r="U381" s="42"/>
      <c r="V381" s="42"/>
      <c r="W381" s="42"/>
      <c r="X381" s="42"/>
      <c r="Y381" s="42"/>
      <c r="Z381" s="42"/>
      <c r="AA381" s="42"/>
      <c r="AB381" s="42"/>
      <c r="AC381" s="42"/>
      <c r="AD381" s="42"/>
      <c r="AE381" s="42"/>
      <c r="AF381" s="42"/>
      <c r="AG381" s="42"/>
      <c r="AH381" s="42"/>
      <c r="AI381" s="42"/>
      <c r="AJ381" s="42"/>
      <c r="AK381" s="42"/>
      <c r="AL381" s="42"/>
      <c r="AM381" s="42"/>
      <c r="AN381" s="42"/>
      <c r="AO381" s="42"/>
      <c r="AP381" s="42"/>
      <c r="AQ381" s="42"/>
      <c r="AR381" s="42"/>
      <c r="AS381" s="42"/>
      <c r="AT381" s="42"/>
      <c r="AU381" s="42"/>
      <c r="AV381" s="42"/>
      <c r="AW381" s="42"/>
      <c r="AX381" s="42"/>
      <c r="AY381" s="42"/>
      <c r="AZ381" s="42"/>
      <c r="BA381" s="42"/>
      <c r="BB381" s="42"/>
      <c r="BC381" s="42"/>
      <c r="BD381" s="42"/>
      <c r="BE381" s="42"/>
      <c r="BF381" s="42"/>
      <c r="BG381" s="42"/>
      <c r="BH381" s="42"/>
      <c r="BI381" s="42"/>
      <c r="BJ381" s="42"/>
      <c r="BK381" s="42"/>
      <c r="BL381" s="42"/>
      <c r="BM381" s="42"/>
      <c r="BN381" s="42"/>
      <c r="BO381" s="42"/>
      <c r="BP381" s="42"/>
      <c r="BQ381" s="42"/>
      <c r="BR381" s="42"/>
      <c r="BS381" s="42"/>
      <c r="BT381" s="42"/>
      <c r="BU381" s="42"/>
      <c r="BV381" s="42"/>
      <c r="BW381" s="42"/>
      <c r="BX381" s="42"/>
      <c r="BY381" s="42"/>
      <c r="BZ381" s="42"/>
      <c r="CA381" s="42"/>
      <c r="CB381" s="42"/>
      <c r="CC381" s="42"/>
    </row>
    <row r="382" spans="1:81" ht="12">
      <c r="A382" s="70"/>
      <c r="B382" s="120" t="s">
        <v>124</v>
      </c>
      <c r="C382" s="114"/>
      <c r="D382" s="114"/>
      <c r="E382" s="114"/>
      <c r="F382" s="114"/>
      <c r="G382" s="114"/>
      <c r="H382" s="114"/>
      <c r="I382" s="114"/>
      <c r="J382" s="114"/>
      <c r="K382" s="114"/>
      <c r="L382" s="114"/>
      <c r="M382" s="114"/>
      <c r="N382" s="114"/>
      <c r="O382" s="114"/>
      <c r="P382" s="114"/>
      <c r="Q382" s="42"/>
      <c r="R382" s="42"/>
      <c r="S382" s="42"/>
      <c r="T382" s="42"/>
      <c r="U382" s="42"/>
      <c r="V382" s="42"/>
      <c r="W382" s="42"/>
      <c r="X382" s="42"/>
      <c r="Y382" s="42"/>
      <c r="Z382" s="42"/>
      <c r="AA382" s="42"/>
      <c r="AB382" s="42"/>
      <c r="AC382" s="42"/>
      <c r="AD382" s="42"/>
      <c r="AE382" s="42"/>
      <c r="AF382" s="42"/>
      <c r="AG382" s="42"/>
      <c r="AH382" s="42"/>
      <c r="AI382" s="42"/>
      <c r="AJ382" s="42"/>
      <c r="AK382" s="42"/>
      <c r="AL382" s="42"/>
      <c r="AM382" s="42"/>
      <c r="AN382" s="42"/>
      <c r="AO382" s="42"/>
      <c r="AP382" s="42"/>
      <c r="AQ382" s="42"/>
      <c r="AR382" s="42"/>
      <c r="AS382" s="42"/>
      <c r="AT382" s="42"/>
      <c r="AU382" s="42"/>
      <c r="AV382" s="42"/>
      <c r="AW382" s="42"/>
      <c r="AX382" s="42"/>
      <c r="AY382" s="42"/>
      <c r="AZ382" s="42"/>
      <c r="BA382" s="42"/>
      <c r="BB382" s="42"/>
      <c r="BC382" s="42"/>
      <c r="BD382" s="42"/>
      <c r="BE382" s="42"/>
      <c r="BF382" s="42"/>
      <c r="BG382" s="42"/>
      <c r="BH382" s="42"/>
      <c r="BI382" s="42"/>
      <c r="BJ382" s="42"/>
      <c r="BK382" s="42"/>
      <c r="BL382" s="42"/>
      <c r="BM382" s="42"/>
      <c r="BN382" s="42"/>
      <c r="BO382" s="42"/>
      <c r="BP382" s="42"/>
      <c r="BQ382" s="42"/>
      <c r="BR382" s="42"/>
      <c r="BS382" s="42"/>
      <c r="BT382" s="42"/>
      <c r="BU382" s="42"/>
      <c r="BV382" s="42"/>
      <c r="BW382" s="42"/>
      <c r="BX382" s="42"/>
      <c r="BY382" s="42"/>
      <c r="BZ382" s="42"/>
      <c r="CA382" s="42"/>
      <c r="CB382" s="42"/>
      <c r="CC382" s="42"/>
    </row>
    <row r="383" spans="1:81" ht="12">
      <c r="A383" s="70"/>
      <c r="B383" s="89" t="s">
        <v>114</v>
      </c>
      <c r="C383" s="114"/>
      <c r="D383" s="114"/>
      <c r="E383" s="114"/>
      <c r="F383" s="114"/>
      <c r="G383" s="114"/>
      <c r="H383" s="114"/>
      <c r="I383" s="114"/>
      <c r="J383" s="114"/>
      <c r="K383" s="114"/>
      <c r="L383" s="114"/>
      <c r="M383" s="114"/>
      <c r="N383" s="114"/>
      <c r="O383" s="114"/>
      <c r="P383" s="114"/>
      <c r="Q383" s="42"/>
      <c r="R383" s="42"/>
      <c r="S383" s="42"/>
      <c r="T383" s="42"/>
      <c r="U383" s="42"/>
      <c r="V383" s="42"/>
      <c r="W383" s="42"/>
      <c r="X383" s="42"/>
      <c r="Y383" s="42"/>
      <c r="Z383" s="42"/>
      <c r="AA383" s="42"/>
      <c r="AB383" s="42"/>
      <c r="AC383" s="42"/>
      <c r="AD383" s="42"/>
      <c r="AE383" s="42"/>
      <c r="AF383" s="42"/>
      <c r="AG383" s="42"/>
      <c r="AH383" s="42"/>
      <c r="AI383" s="42"/>
      <c r="AJ383" s="42"/>
      <c r="AK383" s="42"/>
      <c r="AL383" s="42"/>
      <c r="AM383" s="42"/>
      <c r="AN383" s="42"/>
      <c r="AO383" s="42"/>
      <c r="AP383" s="42"/>
      <c r="AQ383" s="42"/>
      <c r="AR383" s="42"/>
      <c r="AS383" s="42"/>
      <c r="AT383" s="42"/>
      <c r="AU383" s="42"/>
      <c r="AV383" s="42"/>
      <c r="AW383" s="42"/>
      <c r="AX383" s="42"/>
      <c r="AY383" s="42"/>
      <c r="AZ383" s="42"/>
      <c r="BA383" s="42"/>
      <c r="BB383" s="42"/>
      <c r="BC383" s="42"/>
      <c r="BD383" s="42"/>
      <c r="BE383" s="42"/>
      <c r="BF383" s="42"/>
      <c r="BG383" s="42"/>
      <c r="BH383" s="42"/>
      <c r="BI383" s="42"/>
      <c r="BJ383" s="42"/>
      <c r="BK383" s="42"/>
      <c r="BL383" s="42"/>
      <c r="BM383" s="42"/>
      <c r="BN383" s="42"/>
      <c r="BO383" s="42"/>
      <c r="BP383" s="42"/>
      <c r="BQ383" s="42"/>
      <c r="BR383" s="42"/>
      <c r="BS383" s="42"/>
      <c r="BT383" s="42"/>
      <c r="BU383" s="42"/>
      <c r="BV383" s="42"/>
      <c r="BW383" s="42"/>
      <c r="BX383" s="42"/>
      <c r="BY383" s="42"/>
      <c r="BZ383" s="42"/>
      <c r="CA383" s="42"/>
      <c r="CB383" s="42"/>
      <c r="CC383" s="42"/>
    </row>
    <row r="384" spans="1:81" ht="12">
      <c r="A384" s="70"/>
      <c r="B384" s="115"/>
      <c r="C384" s="116"/>
      <c r="D384" s="116"/>
      <c r="E384" s="116"/>
      <c r="F384" s="116"/>
      <c r="G384" s="42"/>
      <c r="H384" s="42"/>
      <c r="I384" s="42"/>
      <c r="J384" s="42"/>
      <c r="K384" s="42"/>
      <c r="L384" s="42"/>
      <c r="M384" s="42"/>
      <c r="N384" s="42"/>
      <c r="O384" s="42"/>
      <c r="P384" s="42"/>
      <c r="Q384" s="42"/>
      <c r="R384" s="42"/>
      <c r="S384" s="42"/>
      <c r="T384" s="42"/>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42"/>
      <c r="BD384" s="42"/>
      <c r="BE384" s="42"/>
      <c r="BF384" s="42"/>
      <c r="BG384" s="42"/>
      <c r="BH384" s="42"/>
      <c r="BI384" s="42"/>
      <c r="BJ384" s="42"/>
      <c r="BK384" s="42"/>
      <c r="BL384" s="42"/>
      <c r="BM384" s="42"/>
      <c r="BN384" s="42"/>
      <c r="BO384" s="42"/>
      <c r="BP384" s="42"/>
      <c r="BQ384" s="42"/>
      <c r="BR384" s="42"/>
      <c r="BS384" s="42"/>
      <c r="BT384" s="42"/>
      <c r="BU384" s="42"/>
      <c r="BV384" s="42"/>
      <c r="BW384" s="42"/>
      <c r="BX384" s="42"/>
      <c r="BY384" s="42"/>
      <c r="BZ384" s="42"/>
      <c r="CA384" s="42"/>
      <c r="CB384" s="42"/>
      <c r="CC384" s="42"/>
    </row>
    <row r="385" spans="1:81" ht="12">
      <c r="A385" s="70"/>
      <c r="B385" s="221" t="str">
        <f>Index!$C14 &amp; " Aus : " &amp; Index!B14</f>
        <v>Table 7 Aus : Contract attrition rates by occupation, within 12 months of commencement, for contracts commencing in 2016 to 2020</v>
      </c>
      <c r="C385" s="60"/>
      <c r="D385" s="42"/>
      <c r="E385" s="42"/>
      <c r="F385" s="114"/>
      <c r="G385" s="114"/>
      <c r="H385" s="114"/>
      <c r="I385" s="42"/>
      <c r="J385" s="114"/>
      <c r="K385" s="114"/>
      <c r="L385" s="114"/>
      <c r="M385" s="114"/>
      <c r="N385" s="114"/>
      <c r="O385" s="114"/>
      <c r="P385" s="114"/>
      <c r="Q385" s="42"/>
      <c r="R385" s="42"/>
      <c r="S385" s="42"/>
      <c r="T385" s="42"/>
      <c r="U385" s="42"/>
      <c r="V385" s="42"/>
      <c r="W385" s="42"/>
      <c r="X385" s="42"/>
      <c r="Y385" s="42"/>
      <c r="Z385" s="42"/>
      <c r="AA385" s="42"/>
      <c r="AB385" s="42"/>
      <c r="AC385" s="42"/>
      <c r="AD385" s="42"/>
      <c r="AE385" s="42"/>
      <c r="AF385" s="42"/>
      <c r="AG385" s="42"/>
      <c r="AH385" s="42"/>
      <c r="AI385" s="42"/>
      <c r="AJ385" s="42"/>
      <c r="AK385" s="42"/>
      <c r="AL385" s="42"/>
      <c r="AM385" s="42"/>
      <c r="AN385" s="42"/>
      <c r="AO385" s="42"/>
      <c r="AP385" s="42"/>
      <c r="AQ385" s="42"/>
      <c r="AR385" s="42"/>
      <c r="AS385" s="42"/>
      <c r="AT385" s="42"/>
      <c r="AU385" s="42"/>
      <c r="AV385" s="42"/>
      <c r="AW385" s="42"/>
      <c r="AX385" s="42"/>
      <c r="AY385" s="42"/>
      <c r="AZ385" s="42"/>
      <c r="BA385" s="42"/>
      <c r="BB385" s="42"/>
      <c r="BC385" s="42"/>
      <c r="BD385" s="42"/>
      <c r="BE385" s="42"/>
      <c r="BF385" s="42"/>
      <c r="BG385" s="42"/>
      <c r="BH385" s="42"/>
      <c r="BI385" s="42"/>
      <c r="BJ385" s="42"/>
      <c r="BK385" s="42"/>
      <c r="BL385" s="42"/>
      <c r="BM385" s="42"/>
      <c r="BN385" s="42"/>
      <c r="BO385" s="42"/>
      <c r="BP385" s="42"/>
      <c r="BQ385" s="42"/>
      <c r="BR385" s="42"/>
      <c r="BS385" s="42"/>
      <c r="BT385" s="42"/>
      <c r="BU385" s="42"/>
      <c r="BV385" s="42"/>
      <c r="BW385" s="42"/>
      <c r="BX385" s="42"/>
      <c r="BY385" s="42"/>
      <c r="BZ385" s="42"/>
      <c r="CA385" s="42"/>
      <c r="CB385" s="42"/>
      <c r="CC385" s="42"/>
    </row>
    <row r="386" spans="1:81" ht="12">
      <c r="A386" s="70"/>
      <c r="B386" s="42"/>
      <c r="C386" s="42"/>
      <c r="D386" s="42"/>
      <c r="E386" s="42"/>
      <c r="F386" s="114"/>
      <c r="G386" s="114"/>
      <c r="H386" s="114"/>
      <c r="I386" s="42"/>
      <c r="J386" s="114"/>
      <c r="K386" s="114"/>
      <c r="L386" s="114"/>
      <c r="M386" s="114"/>
      <c r="N386" s="114"/>
      <c r="O386" s="114"/>
      <c r="P386" s="114"/>
      <c r="Q386" s="42"/>
      <c r="R386" s="42"/>
      <c r="S386" s="42"/>
      <c r="T386" s="42"/>
      <c r="U386" s="42"/>
      <c r="V386" s="42"/>
      <c r="W386" s="42"/>
      <c r="X386" s="42"/>
      <c r="Y386" s="42"/>
      <c r="Z386" s="42"/>
      <c r="AA386" s="42"/>
      <c r="AB386" s="42"/>
      <c r="AC386" s="42"/>
      <c r="AD386" s="42"/>
      <c r="AE386" s="42"/>
      <c r="AF386" s="42"/>
      <c r="AG386" s="42"/>
      <c r="AH386" s="42"/>
      <c r="AI386" s="42"/>
      <c r="AJ386" s="42"/>
      <c r="AK386" s="42"/>
      <c r="AL386" s="42"/>
      <c r="AM386" s="42"/>
      <c r="AN386" s="42"/>
      <c r="AO386" s="42"/>
      <c r="AP386" s="42"/>
      <c r="AQ386" s="42"/>
      <c r="AR386" s="42"/>
      <c r="AS386" s="42"/>
      <c r="AT386" s="42"/>
      <c r="AU386" s="42"/>
      <c r="AV386" s="42"/>
      <c r="AW386" s="42"/>
      <c r="AX386" s="42"/>
      <c r="AY386" s="42"/>
      <c r="AZ386" s="42"/>
      <c r="BA386" s="42"/>
      <c r="BB386" s="42"/>
      <c r="BC386" s="42"/>
      <c r="BD386" s="42"/>
      <c r="BE386" s="42"/>
      <c r="BF386" s="42"/>
      <c r="BG386" s="42"/>
      <c r="BH386" s="42"/>
      <c r="BI386" s="42"/>
      <c r="BJ386" s="42"/>
      <c r="BK386" s="42"/>
      <c r="BL386" s="42"/>
      <c r="BM386" s="42"/>
      <c r="BN386" s="42"/>
      <c r="BO386" s="42"/>
      <c r="BP386" s="42"/>
      <c r="BQ386" s="42"/>
      <c r="BR386" s="42"/>
      <c r="BS386" s="42"/>
      <c r="BT386" s="42"/>
      <c r="BU386" s="42"/>
      <c r="BV386" s="42"/>
      <c r="BW386" s="42"/>
      <c r="BX386" s="42"/>
      <c r="BY386" s="42"/>
      <c r="BZ386" s="42"/>
      <c r="CA386" s="42"/>
      <c r="CB386" s="42"/>
      <c r="CC386" s="42"/>
    </row>
    <row r="387" spans="1:81" ht="24" customHeight="1">
      <c r="A387" s="117"/>
      <c r="B387" s="255" t="s">
        <v>31</v>
      </c>
      <c r="C387" s="261" t="s">
        <v>146</v>
      </c>
      <c r="D387" s="261"/>
      <c r="E387" s="261"/>
      <c r="F387" s="42"/>
      <c r="G387" s="42"/>
      <c r="H387" s="42"/>
      <c r="I387" s="42"/>
      <c r="J387" s="42"/>
      <c r="K387" s="42"/>
      <c r="L387" s="42"/>
      <c r="M387" s="42"/>
      <c r="N387" s="42"/>
      <c r="O387" s="42"/>
      <c r="P387" s="42"/>
      <c r="Q387" s="42"/>
      <c r="R387" s="42"/>
      <c r="S387" s="42"/>
      <c r="T387" s="42"/>
      <c r="U387" s="42"/>
      <c r="V387" s="42"/>
      <c r="W387" s="42"/>
      <c r="X387" s="42"/>
      <c r="Y387" s="42"/>
      <c r="Z387" s="42"/>
      <c r="AA387" s="42"/>
      <c r="AB387" s="42"/>
      <c r="AC387" s="42"/>
      <c r="AD387" s="42"/>
      <c r="AE387" s="42"/>
      <c r="AF387" s="42"/>
      <c r="AG387" s="42"/>
      <c r="AH387" s="42"/>
      <c r="AI387" s="42"/>
      <c r="AJ387" s="42"/>
      <c r="AK387" s="42"/>
      <c r="AL387" s="42"/>
      <c r="AM387" s="42"/>
      <c r="AN387" s="42"/>
      <c r="AO387" s="42"/>
      <c r="AP387" s="42"/>
      <c r="AQ387" s="42"/>
      <c r="AR387" s="42"/>
      <c r="AS387" s="42"/>
      <c r="AT387" s="42"/>
      <c r="AU387" s="42"/>
      <c r="AV387" s="42"/>
      <c r="AW387" s="42"/>
      <c r="AX387" s="42"/>
      <c r="AY387" s="42"/>
      <c r="AZ387" s="42"/>
      <c r="BA387" s="42"/>
      <c r="BB387" s="42"/>
      <c r="BC387" s="42"/>
      <c r="BD387" s="42"/>
      <c r="BE387" s="42"/>
      <c r="BF387" s="42"/>
      <c r="BG387" s="42"/>
      <c r="BH387" s="42"/>
      <c r="BI387" s="42"/>
      <c r="BJ387" s="42"/>
      <c r="BK387" s="42"/>
      <c r="BL387" s="42"/>
      <c r="BM387" s="42"/>
      <c r="BN387" s="42"/>
      <c r="BO387" s="42"/>
      <c r="BP387" s="42"/>
      <c r="BQ387" s="42"/>
      <c r="BR387" s="42"/>
      <c r="BS387" s="42"/>
      <c r="BT387" s="42"/>
      <c r="BU387" s="42"/>
      <c r="BV387" s="42"/>
      <c r="BW387" s="42"/>
      <c r="BX387" s="42"/>
      <c r="BY387" s="42"/>
      <c r="BZ387" s="42"/>
      <c r="CA387" s="42"/>
      <c r="CB387" s="42"/>
      <c r="CC387" s="42"/>
    </row>
    <row r="388" spans="1:81" ht="12">
      <c r="A388" s="115"/>
      <c r="B388" s="256"/>
      <c r="C388" s="222">
        <v>2021</v>
      </c>
      <c r="D388" s="222">
        <v>2022</v>
      </c>
      <c r="E388" s="222">
        <v>2023</v>
      </c>
      <c r="F388" s="133"/>
      <c r="G388" s="133"/>
      <c r="H388" s="133"/>
      <c r="I388" s="42"/>
      <c r="J388" s="42"/>
      <c r="K388" s="42"/>
      <c r="L388" s="42"/>
      <c r="M388" s="42"/>
      <c r="N388" s="42"/>
      <c r="O388" s="42"/>
      <c r="P388" s="42"/>
      <c r="Q388" s="42"/>
      <c r="R388" s="42"/>
      <c r="S388" s="42"/>
      <c r="T388" s="42"/>
      <c r="U388" s="42"/>
      <c r="V388" s="42"/>
      <c r="W388" s="42"/>
      <c r="X388" s="42"/>
      <c r="Y388" s="42"/>
      <c r="Z388" s="42"/>
      <c r="AA388" s="42"/>
      <c r="AB388" s="42"/>
      <c r="AC388" s="42"/>
      <c r="AD388" s="42"/>
      <c r="AE388" s="42"/>
      <c r="AF388" s="42"/>
      <c r="AG388" s="42"/>
      <c r="AH388" s="42"/>
      <c r="AI388" s="42"/>
      <c r="AJ388" s="42"/>
      <c r="AK388" s="42"/>
      <c r="AL388" s="42"/>
      <c r="AM388" s="42"/>
      <c r="AN388" s="42"/>
      <c r="AO388" s="42"/>
      <c r="AP388" s="42"/>
      <c r="AQ388" s="42"/>
      <c r="AR388" s="42"/>
      <c r="AS388" s="42"/>
      <c r="AT388" s="42"/>
      <c r="AU388" s="42"/>
      <c r="AV388" s="42"/>
      <c r="AW388" s="42"/>
      <c r="AX388" s="42"/>
      <c r="AY388" s="42"/>
      <c r="AZ388" s="42"/>
      <c r="BA388" s="42"/>
      <c r="BB388" s="42"/>
      <c r="BC388" s="42"/>
      <c r="BD388" s="42"/>
      <c r="BE388" s="42"/>
      <c r="BF388" s="42"/>
      <c r="BG388" s="42"/>
      <c r="BH388" s="42"/>
      <c r="BI388" s="42"/>
      <c r="BJ388" s="42"/>
      <c r="BK388" s="42"/>
      <c r="BL388" s="42"/>
      <c r="BM388" s="42"/>
      <c r="BN388" s="42"/>
      <c r="BO388" s="42"/>
      <c r="BP388" s="42"/>
      <c r="BQ388" s="42"/>
      <c r="BR388" s="42"/>
      <c r="BS388" s="42"/>
      <c r="BT388" s="42"/>
      <c r="BU388" s="42"/>
      <c r="BV388" s="42"/>
      <c r="BW388" s="42"/>
      <c r="BX388" s="42"/>
      <c r="BY388" s="42"/>
      <c r="BZ388" s="42"/>
      <c r="CA388" s="42"/>
      <c r="CB388" s="42"/>
      <c r="CC388" s="42"/>
    </row>
    <row r="389" spans="1:81" s="10" customFormat="1" ht="12">
      <c r="A389" s="115"/>
      <c r="B389" s="61" t="s">
        <v>32</v>
      </c>
      <c r="C389" s="179">
        <v>29.4</v>
      </c>
      <c r="D389" s="179">
        <v>31.9</v>
      </c>
      <c r="E389" s="179">
        <v>25.4</v>
      </c>
      <c r="F389" s="127"/>
      <c r="G389" s="127"/>
      <c r="H389" s="127"/>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c r="CA389" s="61"/>
      <c r="CB389" s="61"/>
      <c r="CC389" s="61"/>
    </row>
    <row r="390" spans="1:81" s="10" customFormat="1" ht="12">
      <c r="A390" s="115"/>
      <c r="B390" s="61" t="s">
        <v>22</v>
      </c>
      <c r="C390" s="179">
        <v>38.1</v>
      </c>
      <c r="D390" s="179">
        <v>36.5</v>
      </c>
      <c r="E390" s="179">
        <v>35.200000000000003</v>
      </c>
      <c r="F390" s="127"/>
      <c r="G390" s="127"/>
      <c r="H390" s="127"/>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c r="CA390" s="61"/>
      <c r="CB390" s="61"/>
      <c r="CC390" s="61"/>
    </row>
    <row r="391" spans="1:81" s="10" customFormat="1" ht="12">
      <c r="A391" s="115"/>
      <c r="B391" s="61" t="s">
        <v>33</v>
      </c>
      <c r="C391" s="179">
        <v>32.5</v>
      </c>
      <c r="D391" s="179">
        <v>28.9</v>
      </c>
      <c r="E391" s="179">
        <v>31.2</v>
      </c>
      <c r="F391" s="127"/>
      <c r="G391" s="127"/>
      <c r="H391" s="127"/>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c r="CA391" s="61"/>
      <c r="CB391" s="61"/>
      <c r="CC391" s="61"/>
    </row>
    <row r="392" spans="1:81" ht="12">
      <c r="A392" s="115"/>
      <c r="B392" s="84" t="s">
        <v>49</v>
      </c>
      <c r="C392" s="180">
        <v>32.9</v>
      </c>
      <c r="D392" s="180">
        <v>26.5</v>
      </c>
      <c r="E392" s="180">
        <v>23</v>
      </c>
      <c r="F392" s="130"/>
      <c r="G392" s="130"/>
      <c r="H392" s="130"/>
      <c r="I392" s="42"/>
      <c r="J392" s="42"/>
      <c r="K392" s="42"/>
      <c r="L392" s="42"/>
      <c r="M392" s="42"/>
      <c r="N392" s="42"/>
      <c r="O392" s="42"/>
      <c r="P392" s="42"/>
      <c r="Q392" s="42"/>
      <c r="R392" s="42"/>
      <c r="S392" s="42"/>
      <c r="T392" s="42"/>
      <c r="U392" s="42"/>
      <c r="V392" s="42"/>
      <c r="W392" s="42"/>
      <c r="X392" s="42"/>
      <c r="Y392" s="42"/>
      <c r="Z392" s="42"/>
      <c r="AA392" s="42"/>
      <c r="AB392" s="42"/>
      <c r="AC392" s="42"/>
      <c r="AD392" s="42"/>
      <c r="AE392" s="42"/>
      <c r="AF392" s="42"/>
      <c r="AG392" s="42"/>
      <c r="AH392" s="42"/>
      <c r="AI392" s="42"/>
      <c r="AJ392" s="42"/>
      <c r="AK392" s="42"/>
      <c r="AL392" s="42"/>
      <c r="AM392" s="42"/>
      <c r="AN392" s="42"/>
      <c r="AO392" s="42"/>
      <c r="AP392" s="42"/>
      <c r="AQ392" s="42"/>
      <c r="AR392" s="42"/>
      <c r="AS392" s="42"/>
      <c r="AT392" s="42"/>
      <c r="AU392" s="42"/>
      <c r="AV392" s="42"/>
      <c r="AW392" s="42"/>
      <c r="AX392" s="42"/>
      <c r="AY392" s="42"/>
      <c r="AZ392" s="42"/>
      <c r="BA392" s="42"/>
      <c r="BB392" s="42"/>
      <c r="BC392" s="42"/>
      <c r="BD392" s="42"/>
      <c r="BE392" s="42"/>
      <c r="BF392" s="42"/>
      <c r="BG392" s="42"/>
      <c r="BH392" s="42"/>
      <c r="BI392" s="42"/>
      <c r="BJ392" s="42"/>
      <c r="BK392" s="42"/>
      <c r="BL392" s="42"/>
      <c r="BM392" s="42"/>
      <c r="BN392" s="42"/>
      <c r="BO392" s="42"/>
      <c r="BP392" s="42"/>
      <c r="BQ392" s="42"/>
      <c r="BR392" s="42"/>
      <c r="BS392" s="42"/>
      <c r="BT392" s="42"/>
      <c r="BU392" s="42"/>
      <c r="BV392" s="42"/>
      <c r="BW392" s="42"/>
      <c r="BX392" s="42"/>
      <c r="BY392" s="42"/>
      <c r="BZ392" s="42"/>
      <c r="CA392" s="42"/>
      <c r="CB392" s="42"/>
      <c r="CC392" s="42"/>
    </row>
    <row r="393" spans="1:81" ht="12">
      <c r="A393" s="42"/>
      <c r="B393" s="84" t="s">
        <v>118</v>
      </c>
      <c r="C393" s="180">
        <v>28.8</v>
      </c>
      <c r="D393" s="180">
        <v>25.6</v>
      </c>
      <c r="E393" s="180">
        <v>28.7</v>
      </c>
      <c r="F393" s="130"/>
      <c r="G393" s="130"/>
      <c r="H393" s="130"/>
      <c r="I393" s="42"/>
      <c r="J393" s="42"/>
      <c r="K393" s="42"/>
      <c r="L393" s="42"/>
      <c r="M393" s="42"/>
      <c r="N393" s="42"/>
      <c r="O393" s="42"/>
      <c r="P393" s="42"/>
      <c r="Q393" s="42"/>
      <c r="R393" s="42"/>
      <c r="S393" s="42"/>
      <c r="T393" s="42"/>
      <c r="U393" s="42"/>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42"/>
      <c r="BD393" s="42"/>
      <c r="BE393" s="42"/>
      <c r="BF393" s="42"/>
      <c r="BG393" s="42"/>
      <c r="BH393" s="42"/>
      <c r="BI393" s="42"/>
      <c r="BJ393" s="42"/>
      <c r="BK393" s="42"/>
      <c r="BL393" s="42"/>
      <c r="BM393" s="42"/>
      <c r="BN393" s="42"/>
      <c r="BO393" s="42"/>
      <c r="BP393" s="42"/>
      <c r="BQ393" s="42"/>
      <c r="BR393" s="42"/>
      <c r="BS393" s="42"/>
      <c r="BT393" s="42"/>
      <c r="BU393" s="42"/>
      <c r="BV393" s="42"/>
      <c r="BW393" s="42"/>
      <c r="BX393" s="42"/>
      <c r="BY393" s="42"/>
      <c r="BZ393" s="42"/>
      <c r="CA393" s="42"/>
      <c r="CB393" s="42"/>
      <c r="CC393" s="42"/>
    </row>
    <row r="394" spans="1:81" ht="12">
      <c r="A394" s="42"/>
      <c r="B394" s="84" t="s">
        <v>50</v>
      </c>
      <c r="C394" s="180">
        <v>33.1</v>
      </c>
      <c r="D394" s="180">
        <v>30.8</v>
      </c>
      <c r="E394" s="180">
        <v>33.200000000000003</v>
      </c>
      <c r="F394" s="130"/>
      <c r="G394" s="130"/>
      <c r="H394" s="130"/>
      <c r="I394" s="42"/>
      <c r="J394" s="42"/>
      <c r="K394" s="42"/>
      <c r="L394" s="42"/>
      <c r="M394" s="42"/>
      <c r="N394" s="42"/>
      <c r="O394" s="42"/>
      <c r="P394" s="42"/>
      <c r="Q394" s="42"/>
      <c r="R394" s="42"/>
      <c r="S394" s="42"/>
      <c r="T394" s="42"/>
      <c r="U394" s="42"/>
      <c r="V394" s="42"/>
      <c r="W394" s="42"/>
      <c r="X394" s="42"/>
      <c r="Y394" s="42"/>
      <c r="Z394" s="42"/>
      <c r="AA394" s="42"/>
      <c r="AB394" s="42"/>
      <c r="AC394" s="42"/>
      <c r="AD394" s="42"/>
      <c r="AE394" s="42"/>
      <c r="AF394" s="42"/>
      <c r="AG394" s="42"/>
      <c r="AH394" s="42"/>
      <c r="AI394" s="42"/>
      <c r="AJ394" s="42"/>
      <c r="AK394" s="42"/>
      <c r="AL394" s="42"/>
      <c r="AM394" s="42"/>
      <c r="AN394" s="42"/>
      <c r="AO394" s="42"/>
      <c r="AP394" s="42"/>
      <c r="AQ394" s="42"/>
      <c r="AR394" s="42"/>
      <c r="AS394" s="42"/>
      <c r="AT394" s="42"/>
      <c r="AU394" s="42"/>
      <c r="AV394" s="42"/>
      <c r="AW394" s="42"/>
      <c r="AX394" s="42"/>
      <c r="AY394" s="42"/>
      <c r="AZ394" s="42"/>
      <c r="BA394" s="42"/>
      <c r="BB394" s="42"/>
      <c r="BC394" s="42"/>
      <c r="BD394" s="42"/>
      <c r="BE394" s="42"/>
      <c r="BF394" s="42"/>
      <c r="BG394" s="42"/>
      <c r="BH394" s="42"/>
      <c r="BI394" s="42"/>
      <c r="BJ394" s="42"/>
      <c r="BK394" s="42"/>
      <c r="BL394" s="42"/>
      <c r="BM394" s="42"/>
      <c r="BN394" s="42"/>
      <c r="BO394" s="42"/>
      <c r="BP394" s="42"/>
      <c r="BQ394" s="42"/>
      <c r="BR394" s="42"/>
      <c r="BS394" s="42"/>
      <c r="BT394" s="42"/>
      <c r="BU394" s="42"/>
      <c r="BV394" s="42"/>
      <c r="BW394" s="42"/>
      <c r="BX394" s="42"/>
      <c r="BY394" s="42"/>
      <c r="BZ394" s="42"/>
      <c r="CA394" s="42"/>
      <c r="CB394" s="42"/>
      <c r="CC394" s="42"/>
    </row>
    <row r="395" spans="1:81" ht="12">
      <c r="A395" s="42"/>
      <c r="B395" s="84" t="s">
        <v>51</v>
      </c>
      <c r="C395" s="180">
        <v>26.5</v>
      </c>
      <c r="D395" s="180">
        <v>23.1</v>
      </c>
      <c r="E395" s="180">
        <v>25.9</v>
      </c>
      <c r="F395" s="130"/>
      <c r="G395" s="130"/>
      <c r="H395" s="130"/>
      <c r="I395" s="42"/>
      <c r="J395" s="42"/>
      <c r="K395" s="42"/>
      <c r="L395" s="42"/>
      <c r="M395" s="42"/>
      <c r="N395" s="42"/>
      <c r="O395" s="42"/>
      <c r="P395" s="42"/>
      <c r="Q395" s="42"/>
      <c r="R395" s="42"/>
      <c r="S395" s="42"/>
      <c r="T395" s="42"/>
      <c r="U395" s="42"/>
      <c r="V395" s="42"/>
      <c r="W395" s="42"/>
      <c r="X395" s="42"/>
      <c r="Y395" s="42"/>
      <c r="Z395" s="42"/>
      <c r="AA395" s="42"/>
      <c r="AB395" s="42"/>
      <c r="AC395" s="42"/>
      <c r="AD395" s="42"/>
      <c r="AE395" s="42"/>
      <c r="AF395" s="42"/>
      <c r="AG395" s="42"/>
      <c r="AH395" s="42"/>
      <c r="AI395" s="42"/>
      <c r="AJ395" s="42"/>
      <c r="AK395" s="42"/>
      <c r="AL395" s="42"/>
      <c r="AM395" s="42"/>
      <c r="AN395" s="42"/>
      <c r="AO395" s="42"/>
      <c r="AP395" s="42"/>
      <c r="AQ395" s="42"/>
      <c r="AR395" s="42"/>
      <c r="AS395" s="42"/>
      <c r="AT395" s="42"/>
      <c r="AU395" s="42"/>
      <c r="AV395" s="42"/>
      <c r="AW395" s="42"/>
      <c r="AX395" s="42"/>
      <c r="AY395" s="42"/>
      <c r="AZ395" s="42"/>
      <c r="BA395" s="42"/>
      <c r="BB395" s="42"/>
      <c r="BC395" s="42"/>
      <c r="BD395" s="42"/>
      <c r="BE395" s="42"/>
      <c r="BF395" s="42"/>
      <c r="BG395" s="42"/>
      <c r="BH395" s="42"/>
      <c r="BI395" s="42"/>
      <c r="BJ395" s="42"/>
      <c r="BK395" s="42"/>
      <c r="BL395" s="42"/>
      <c r="BM395" s="42"/>
      <c r="BN395" s="42"/>
      <c r="BO395" s="42"/>
      <c r="BP395" s="42"/>
      <c r="BQ395" s="42"/>
      <c r="BR395" s="42"/>
      <c r="BS395" s="42"/>
      <c r="BT395" s="42"/>
      <c r="BU395" s="42"/>
      <c r="BV395" s="42"/>
      <c r="BW395" s="42"/>
      <c r="BX395" s="42"/>
      <c r="BY395" s="42"/>
      <c r="BZ395" s="42"/>
      <c r="CA395" s="42"/>
      <c r="CB395" s="42"/>
      <c r="CC395" s="42"/>
    </row>
    <row r="396" spans="1:81" ht="12">
      <c r="A396" s="42"/>
      <c r="B396" s="84" t="s">
        <v>52</v>
      </c>
      <c r="C396" s="180">
        <v>44.6</v>
      </c>
      <c r="D396" s="180">
        <v>36.5</v>
      </c>
      <c r="E396" s="180">
        <v>37.299999999999997</v>
      </c>
      <c r="F396" s="130"/>
      <c r="G396" s="130"/>
      <c r="H396" s="130"/>
      <c r="I396" s="42"/>
      <c r="J396" s="42"/>
      <c r="K396" s="42"/>
      <c r="L396" s="42"/>
      <c r="M396" s="42"/>
      <c r="N396" s="42"/>
      <c r="O396" s="42"/>
      <c r="P396" s="42"/>
      <c r="Q396" s="42"/>
      <c r="R396" s="42"/>
      <c r="S396" s="42"/>
      <c r="T396" s="42"/>
      <c r="U396" s="42"/>
      <c r="V396" s="42"/>
      <c r="W396" s="42"/>
      <c r="X396" s="42"/>
      <c r="Y396" s="42"/>
      <c r="Z396" s="42"/>
      <c r="AA396" s="42"/>
      <c r="AB396" s="42"/>
      <c r="AC396" s="42"/>
      <c r="AD396" s="42"/>
      <c r="AE396" s="42"/>
      <c r="AF396" s="42"/>
      <c r="AG396" s="42"/>
      <c r="AH396" s="42"/>
      <c r="AI396" s="42"/>
      <c r="AJ396" s="42"/>
      <c r="AK396" s="42"/>
      <c r="AL396" s="42"/>
      <c r="AM396" s="42"/>
      <c r="AN396" s="42"/>
      <c r="AO396" s="42"/>
      <c r="AP396" s="42"/>
      <c r="AQ396" s="42"/>
      <c r="AR396" s="42"/>
      <c r="AS396" s="42"/>
      <c r="AT396" s="42"/>
      <c r="AU396" s="42"/>
      <c r="AV396" s="42"/>
      <c r="AW396" s="42"/>
      <c r="AX396" s="42"/>
      <c r="AY396" s="42"/>
      <c r="AZ396" s="42"/>
      <c r="BA396" s="42"/>
      <c r="BB396" s="42"/>
      <c r="BC396" s="42"/>
      <c r="BD396" s="42"/>
      <c r="BE396" s="42"/>
      <c r="BF396" s="42"/>
      <c r="BG396" s="42"/>
      <c r="BH396" s="42"/>
      <c r="BI396" s="42"/>
      <c r="BJ396" s="42"/>
      <c r="BK396" s="42"/>
      <c r="BL396" s="42"/>
      <c r="BM396" s="42"/>
      <c r="BN396" s="42"/>
      <c r="BO396" s="42"/>
      <c r="BP396" s="42"/>
      <c r="BQ396" s="42"/>
      <c r="BR396" s="42"/>
      <c r="BS396" s="42"/>
      <c r="BT396" s="42"/>
      <c r="BU396" s="42"/>
      <c r="BV396" s="42"/>
      <c r="BW396" s="42"/>
      <c r="BX396" s="42"/>
      <c r="BY396" s="42"/>
      <c r="BZ396" s="42"/>
      <c r="CA396" s="42"/>
      <c r="CB396" s="42"/>
      <c r="CC396" s="42"/>
    </row>
    <row r="397" spans="1:81" ht="12">
      <c r="A397" s="42"/>
      <c r="B397" s="84" t="s">
        <v>53</v>
      </c>
      <c r="C397" s="180">
        <v>35.200000000000003</v>
      </c>
      <c r="D397" s="180">
        <v>29.3</v>
      </c>
      <c r="E397" s="180">
        <v>35</v>
      </c>
      <c r="F397" s="130"/>
      <c r="G397" s="130"/>
      <c r="H397" s="130"/>
      <c r="I397" s="42"/>
      <c r="J397" s="42"/>
      <c r="K397" s="42"/>
      <c r="L397" s="42"/>
      <c r="M397" s="42"/>
      <c r="N397" s="42"/>
      <c r="O397" s="42"/>
      <c r="P397" s="42"/>
      <c r="Q397" s="42"/>
      <c r="R397" s="42"/>
      <c r="S397" s="42"/>
      <c r="T397" s="42"/>
      <c r="U397" s="42"/>
      <c r="V397" s="42"/>
      <c r="W397" s="42"/>
      <c r="X397" s="42"/>
      <c r="Y397" s="42"/>
      <c r="Z397" s="42"/>
      <c r="AA397" s="42"/>
      <c r="AB397" s="42"/>
      <c r="AC397" s="42"/>
      <c r="AD397" s="42"/>
      <c r="AE397" s="42"/>
      <c r="AF397" s="42"/>
      <c r="AG397" s="42"/>
      <c r="AH397" s="42"/>
      <c r="AI397" s="42"/>
      <c r="AJ397" s="42"/>
      <c r="AK397" s="42"/>
      <c r="AL397" s="42"/>
      <c r="AM397" s="42"/>
      <c r="AN397" s="42"/>
      <c r="AO397" s="42"/>
      <c r="AP397" s="42"/>
      <c r="AQ397" s="42"/>
      <c r="AR397" s="42"/>
      <c r="AS397" s="42"/>
      <c r="AT397" s="42"/>
      <c r="AU397" s="42"/>
      <c r="AV397" s="42"/>
      <c r="AW397" s="42"/>
      <c r="AX397" s="42"/>
      <c r="AY397" s="42"/>
      <c r="AZ397" s="42"/>
      <c r="BA397" s="42"/>
      <c r="BB397" s="42"/>
      <c r="BC397" s="42"/>
      <c r="BD397" s="42"/>
      <c r="BE397" s="42"/>
      <c r="BF397" s="42"/>
      <c r="BG397" s="42"/>
      <c r="BH397" s="42"/>
      <c r="BI397" s="42"/>
      <c r="BJ397" s="42"/>
      <c r="BK397" s="42"/>
      <c r="BL397" s="42"/>
      <c r="BM397" s="42"/>
      <c r="BN397" s="42"/>
      <c r="BO397" s="42"/>
      <c r="BP397" s="42"/>
      <c r="BQ397" s="42"/>
      <c r="BR397" s="42"/>
      <c r="BS397" s="42"/>
      <c r="BT397" s="42"/>
      <c r="BU397" s="42"/>
      <c r="BV397" s="42"/>
      <c r="BW397" s="42"/>
      <c r="BX397" s="42"/>
      <c r="BY397" s="42"/>
      <c r="BZ397" s="42"/>
      <c r="CA397" s="42"/>
      <c r="CB397" s="42"/>
      <c r="CC397" s="42"/>
    </row>
    <row r="398" spans="1:81" ht="12">
      <c r="A398" s="70"/>
      <c r="B398" s="84" t="s">
        <v>96</v>
      </c>
      <c r="C398" s="180">
        <v>38.4</v>
      </c>
      <c r="D398" s="180">
        <v>37.5</v>
      </c>
      <c r="E398" s="180">
        <v>41.3</v>
      </c>
      <c r="F398" s="130"/>
      <c r="G398" s="130"/>
      <c r="H398" s="130"/>
      <c r="I398" s="42"/>
      <c r="J398" s="42"/>
      <c r="K398" s="42"/>
      <c r="L398" s="42"/>
      <c r="M398" s="42"/>
      <c r="N398" s="42"/>
      <c r="O398" s="42"/>
      <c r="P398" s="42"/>
      <c r="Q398" s="42"/>
      <c r="R398" s="42"/>
      <c r="S398" s="42"/>
      <c r="T398" s="42"/>
      <c r="U398" s="42"/>
      <c r="V398" s="42"/>
      <c r="W398" s="42"/>
      <c r="X398" s="42"/>
      <c r="Y398" s="42"/>
      <c r="Z398" s="42"/>
      <c r="AA398" s="42"/>
      <c r="AB398" s="42"/>
      <c r="AC398" s="42"/>
      <c r="AD398" s="42"/>
      <c r="AE398" s="42"/>
      <c r="AF398" s="42"/>
      <c r="AG398" s="42"/>
      <c r="AH398" s="42"/>
      <c r="AI398" s="42"/>
      <c r="AJ398" s="42"/>
      <c r="AK398" s="42"/>
      <c r="AL398" s="42"/>
      <c r="AM398" s="42"/>
      <c r="AN398" s="42"/>
      <c r="AO398" s="42"/>
      <c r="AP398" s="42"/>
      <c r="AQ398" s="42"/>
      <c r="AR398" s="42"/>
      <c r="AS398" s="42"/>
      <c r="AT398" s="42"/>
      <c r="AU398" s="42"/>
      <c r="AV398" s="42"/>
      <c r="AW398" s="42"/>
      <c r="AX398" s="42"/>
      <c r="AY398" s="42"/>
      <c r="AZ398" s="42"/>
      <c r="BA398" s="42"/>
      <c r="BB398" s="42"/>
      <c r="BC398" s="42"/>
      <c r="BD398" s="42"/>
      <c r="BE398" s="42"/>
      <c r="BF398" s="42"/>
      <c r="BG398" s="42"/>
      <c r="BH398" s="42"/>
      <c r="BI398" s="42"/>
      <c r="BJ398" s="42"/>
      <c r="BK398" s="42"/>
      <c r="BL398" s="42"/>
      <c r="BM398" s="42"/>
      <c r="BN398" s="42"/>
      <c r="BO398" s="42"/>
      <c r="BP398" s="42"/>
      <c r="BQ398" s="42"/>
      <c r="BR398" s="42"/>
      <c r="BS398" s="42"/>
      <c r="BT398" s="42"/>
      <c r="BU398" s="42"/>
      <c r="BV398" s="42"/>
      <c r="BW398" s="42"/>
      <c r="BX398" s="42"/>
      <c r="BY398" s="42"/>
      <c r="BZ398" s="42"/>
      <c r="CA398" s="42"/>
      <c r="CB398" s="42"/>
      <c r="CC398" s="42"/>
    </row>
    <row r="399" spans="1:81" ht="12">
      <c r="A399" s="70"/>
      <c r="B399" s="42" t="s">
        <v>97</v>
      </c>
      <c r="C399" s="180">
        <v>46.6</v>
      </c>
      <c r="D399" s="180">
        <v>38.4</v>
      </c>
      <c r="E399" s="180">
        <v>46.2</v>
      </c>
      <c r="F399" s="130"/>
      <c r="G399" s="130"/>
      <c r="H399" s="130"/>
      <c r="I399" s="42"/>
      <c r="J399" s="42"/>
      <c r="K399" s="42"/>
      <c r="L399" s="42"/>
      <c r="M399" s="42"/>
      <c r="N399" s="42"/>
      <c r="O399" s="42"/>
      <c r="P399" s="42"/>
      <c r="Q399" s="42"/>
      <c r="R399" s="42"/>
      <c r="S399" s="42"/>
      <c r="T399" s="42"/>
      <c r="U399" s="42"/>
      <c r="V399" s="42"/>
      <c r="W399" s="42"/>
      <c r="X399" s="42"/>
      <c r="Y399" s="42"/>
      <c r="Z399" s="42"/>
      <c r="AA399" s="42"/>
      <c r="AB399" s="42"/>
      <c r="AC399" s="42"/>
      <c r="AD399" s="42"/>
      <c r="AE399" s="42"/>
      <c r="AF399" s="42"/>
      <c r="AG399" s="42"/>
      <c r="AH399" s="42"/>
      <c r="AI399" s="42"/>
      <c r="AJ399" s="42"/>
      <c r="AK399" s="42"/>
      <c r="AL399" s="42"/>
      <c r="AM399" s="42"/>
      <c r="AN399" s="42"/>
      <c r="AO399" s="42"/>
      <c r="AP399" s="42"/>
      <c r="AQ399" s="42"/>
      <c r="AR399" s="42"/>
      <c r="AS399" s="42"/>
      <c r="AT399" s="42"/>
      <c r="AU399" s="42"/>
      <c r="AV399" s="42"/>
      <c r="AW399" s="42"/>
      <c r="AX399" s="42"/>
      <c r="AY399" s="42"/>
      <c r="AZ399" s="42"/>
      <c r="BA399" s="42"/>
      <c r="BB399" s="42"/>
      <c r="BC399" s="42"/>
      <c r="BD399" s="42"/>
      <c r="BE399" s="42"/>
      <c r="BF399" s="42"/>
      <c r="BG399" s="42"/>
      <c r="BH399" s="42"/>
      <c r="BI399" s="42"/>
      <c r="BJ399" s="42"/>
      <c r="BK399" s="42"/>
      <c r="BL399" s="42"/>
      <c r="BM399" s="42"/>
      <c r="BN399" s="42"/>
      <c r="BO399" s="42"/>
      <c r="BP399" s="42"/>
      <c r="BQ399" s="42"/>
      <c r="BR399" s="42"/>
      <c r="BS399" s="42"/>
      <c r="BT399" s="42"/>
      <c r="BU399" s="42"/>
      <c r="BV399" s="42"/>
      <c r="BW399" s="42"/>
      <c r="BX399" s="42"/>
      <c r="BY399" s="42"/>
      <c r="BZ399" s="42"/>
      <c r="CA399" s="42"/>
      <c r="CB399" s="42"/>
      <c r="CC399" s="42"/>
    </row>
    <row r="400" spans="1:81" ht="12">
      <c r="A400" s="70"/>
      <c r="B400" s="42" t="s">
        <v>98</v>
      </c>
      <c r="C400" s="180">
        <v>28.9</v>
      </c>
      <c r="D400" s="180">
        <v>20.3</v>
      </c>
      <c r="E400" s="180">
        <v>35.5</v>
      </c>
      <c r="F400" s="130"/>
      <c r="G400" s="130"/>
      <c r="H400" s="130"/>
      <c r="I400" s="42"/>
      <c r="J400" s="42"/>
      <c r="K400" s="42"/>
      <c r="L400" s="42"/>
      <c r="M400" s="42"/>
      <c r="N400" s="42"/>
      <c r="O400" s="42"/>
      <c r="P400" s="42"/>
      <c r="Q400" s="42"/>
      <c r="R400" s="42"/>
      <c r="S400" s="42"/>
      <c r="T400" s="42"/>
      <c r="U400" s="42"/>
      <c r="V400" s="42"/>
      <c r="W400" s="42"/>
      <c r="X400" s="42"/>
      <c r="Y400" s="42"/>
      <c r="Z400" s="42"/>
      <c r="AA400" s="42"/>
      <c r="AB400" s="42"/>
      <c r="AC400" s="42"/>
      <c r="AD400" s="42"/>
      <c r="AE400" s="42"/>
      <c r="AF400" s="42"/>
      <c r="AG400" s="42"/>
      <c r="AH400" s="42"/>
      <c r="AI400" s="42"/>
      <c r="AJ400" s="42"/>
      <c r="AK400" s="42"/>
      <c r="AL400" s="42"/>
      <c r="AM400" s="42"/>
      <c r="AN400" s="42"/>
      <c r="AO400" s="42"/>
      <c r="AP400" s="42"/>
      <c r="AQ400" s="42"/>
      <c r="AR400" s="42"/>
      <c r="AS400" s="42"/>
      <c r="AT400" s="42"/>
      <c r="AU400" s="42"/>
      <c r="AV400" s="42"/>
      <c r="AW400" s="42"/>
      <c r="AX400" s="42"/>
      <c r="AY400" s="42"/>
      <c r="AZ400" s="42"/>
      <c r="BA400" s="42"/>
      <c r="BB400" s="42"/>
      <c r="BC400" s="42"/>
      <c r="BD400" s="42"/>
      <c r="BE400" s="42"/>
      <c r="BF400" s="42"/>
      <c r="BG400" s="42"/>
      <c r="BH400" s="42"/>
      <c r="BI400" s="42"/>
      <c r="BJ400" s="42"/>
      <c r="BK400" s="42"/>
      <c r="BL400" s="42"/>
      <c r="BM400" s="42"/>
      <c r="BN400" s="42"/>
      <c r="BO400" s="42"/>
      <c r="BP400" s="42"/>
      <c r="BQ400" s="42"/>
      <c r="BR400" s="42"/>
      <c r="BS400" s="42"/>
      <c r="BT400" s="42"/>
      <c r="BU400" s="42"/>
      <c r="BV400" s="42"/>
      <c r="BW400" s="42"/>
      <c r="BX400" s="42"/>
      <c r="BY400" s="42"/>
      <c r="BZ400" s="42"/>
      <c r="CA400" s="42"/>
      <c r="CB400" s="42"/>
      <c r="CC400" s="42"/>
    </row>
    <row r="401" spans="1:81" ht="12">
      <c r="A401" s="70"/>
      <c r="B401" s="42" t="s">
        <v>99</v>
      </c>
      <c r="C401" s="180">
        <v>31</v>
      </c>
      <c r="D401" s="180">
        <v>34.9</v>
      </c>
      <c r="E401" s="180">
        <v>35.6</v>
      </c>
      <c r="F401" s="130"/>
      <c r="G401" s="130"/>
      <c r="H401" s="130"/>
      <c r="I401" s="42"/>
      <c r="J401" s="42"/>
      <c r="K401" s="42"/>
      <c r="L401" s="42"/>
      <c r="M401" s="42"/>
      <c r="N401" s="42"/>
      <c r="O401" s="42"/>
      <c r="P401" s="42"/>
      <c r="Q401" s="42"/>
      <c r="R401" s="42"/>
      <c r="S401" s="42"/>
      <c r="T401" s="42"/>
      <c r="U401" s="42"/>
      <c r="V401" s="42"/>
      <c r="W401" s="42"/>
      <c r="X401" s="42"/>
      <c r="Y401" s="42"/>
      <c r="Z401" s="42"/>
      <c r="AA401" s="42"/>
      <c r="AB401" s="42"/>
      <c r="AC401" s="42"/>
      <c r="AD401" s="42"/>
      <c r="AE401" s="42"/>
      <c r="AF401" s="42"/>
      <c r="AG401" s="42"/>
      <c r="AH401" s="42"/>
      <c r="AI401" s="42"/>
      <c r="AJ401" s="42"/>
      <c r="AK401" s="42"/>
      <c r="AL401" s="42"/>
      <c r="AM401" s="42"/>
      <c r="AN401" s="42"/>
      <c r="AO401" s="42"/>
      <c r="AP401" s="42"/>
      <c r="AQ401" s="42"/>
      <c r="AR401" s="42"/>
      <c r="AS401" s="42"/>
      <c r="AT401" s="42"/>
      <c r="AU401" s="42"/>
      <c r="AV401" s="42"/>
      <c r="AW401" s="42"/>
      <c r="AX401" s="42"/>
      <c r="AY401" s="42"/>
      <c r="AZ401" s="42"/>
      <c r="BA401" s="42"/>
      <c r="BB401" s="42"/>
      <c r="BC401" s="42"/>
      <c r="BD401" s="42"/>
      <c r="BE401" s="42"/>
      <c r="BF401" s="42"/>
      <c r="BG401" s="42"/>
      <c r="BH401" s="42"/>
      <c r="BI401" s="42"/>
      <c r="BJ401" s="42"/>
      <c r="BK401" s="42"/>
      <c r="BL401" s="42"/>
      <c r="BM401" s="42"/>
      <c r="BN401" s="42"/>
      <c r="BO401" s="42"/>
      <c r="BP401" s="42"/>
      <c r="BQ401" s="42"/>
      <c r="BR401" s="42"/>
      <c r="BS401" s="42"/>
      <c r="BT401" s="42"/>
      <c r="BU401" s="42"/>
      <c r="BV401" s="42"/>
      <c r="BW401" s="42"/>
      <c r="BX401" s="42"/>
      <c r="BY401" s="42"/>
      <c r="BZ401" s="42"/>
      <c r="CA401" s="42"/>
      <c r="CB401" s="42"/>
      <c r="CC401" s="42"/>
    </row>
    <row r="402" spans="1:81" ht="12">
      <c r="A402" s="70"/>
      <c r="B402" s="85" t="s">
        <v>120</v>
      </c>
      <c r="C402" s="180">
        <v>27.5</v>
      </c>
      <c r="D402" s="180">
        <v>39.1</v>
      </c>
      <c r="E402" s="180">
        <v>30.7</v>
      </c>
      <c r="F402" s="130"/>
      <c r="G402" s="130"/>
      <c r="H402" s="130"/>
      <c r="I402" s="42"/>
      <c r="J402" s="42"/>
      <c r="K402" s="42"/>
      <c r="L402" s="42"/>
      <c r="M402" s="42"/>
      <c r="N402" s="42"/>
      <c r="O402" s="42"/>
      <c r="P402" s="42"/>
      <c r="Q402" s="42"/>
      <c r="R402" s="42"/>
      <c r="S402" s="42"/>
      <c r="T402" s="42"/>
      <c r="U402" s="42"/>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42"/>
      <c r="BD402" s="42"/>
      <c r="BE402" s="42"/>
      <c r="BF402" s="42"/>
      <c r="BG402" s="42"/>
      <c r="BH402" s="42"/>
      <c r="BI402" s="42"/>
      <c r="BJ402" s="42"/>
      <c r="BK402" s="42"/>
      <c r="BL402" s="42"/>
      <c r="BM402" s="42"/>
      <c r="BN402" s="42"/>
      <c r="BO402" s="42"/>
      <c r="BP402" s="42"/>
      <c r="BQ402" s="42"/>
      <c r="BR402" s="42"/>
      <c r="BS402" s="42"/>
      <c r="BT402" s="42"/>
      <c r="BU402" s="42"/>
      <c r="BV402" s="42"/>
      <c r="BW402" s="42"/>
      <c r="BX402" s="42"/>
      <c r="BY402" s="42"/>
      <c r="BZ402" s="42"/>
      <c r="CA402" s="42"/>
      <c r="CB402" s="42"/>
      <c r="CC402" s="42"/>
    </row>
    <row r="403" spans="1:81" s="10" customFormat="1" ht="12">
      <c r="A403" s="83"/>
      <c r="B403" s="61" t="s">
        <v>34</v>
      </c>
      <c r="C403" s="179">
        <v>40.9</v>
      </c>
      <c r="D403" s="179">
        <v>39.799999999999997</v>
      </c>
      <c r="E403" s="179">
        <v>41.2</v>
      </c>
      <c r="F403" s="127"/>
      <c r="G403" s="127"/>
      <c r="H403" s="127"/>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c r="CA403" s="61"/>
      <c r="CB403" s="61"/>
      <c r="CC403" s="61"/>
    </row>
    <row r="404" spans="1:81" ht="12">
      <c r="A404" s="70"/>
      <c r="B404" s="84" t="s">
        <v>58</v>
      </c>
      <c r="C404" s="180">
        <v>35.4</v>
      </c>
      <c r="D404" s="180">
        <v>26.9</v>
      </c>
      <c r="E404" s="180">
        <v>31.1</v>
      </c>
      <c r="F404" s="130"/>
      <c r="G404" s="130"/>
      <c r="H404" s="130"/>
      <c r="I404" s="42"/>
      <c r="J404" s="42"/>
      <c r="K404" s="42"/>
      <c r="L404" s="42"/>
      <c r="M404" s="42"/>
      <c r="N404" s="42"/>
      <c r="O404" s="42"/>
      <c r="P404" s="42"/>
      <c r="Q404" s="42"/>
      <c r="R404" s="42"/>
      <c r="S404" s="42"/>
      <c r="T404" s="42"/>
      <c r="U404" s="42"/>
      <c r="V404" s="42"/>
      <c r="W404" s="42"/>
      <c r="X404" s="42"/>
      <c r="Y404" s="42"/>
      <c r="Z404" s="42"/>
      <c r="AA404" s="42"/>
      <c r="AB404" s="42"/>
      <c r="AC404" s="42"/>
      <c r="AD404" s="42"/>
      <c r="AE404" s="42"/>
      <c r="AF404" s="42"/>
      <c r="AG404" s="42"/>
      <c r="AH404" s="42"/>
      <c r="AI404" s="42"/>
      <c r="AJ404" s="42"/>
      <c r="AK404" s="42"/>
      <c r="AL404" s="42"/>
      <c r="AM404" s="42"/>
      <c r="AN404" s="42"/>
      <c r="AO404" s="42"/>
      <c r="AP404" s="42"/>
      <c r="AQ404" s="42"/>
      <c r="AR404" s="42"/>
      <c r="AS404" s="42"/>
      <c r="AT404" s="42"/>
      <c r="AU404" s="42"/>
      <c r="AV404" s="42"/>
      <c r="AW404" s="42"/>
      <c r="AX404" s="42"/>
      <c r="AY404" s="42"/>
      <c r="AZ404" s="42"/>
      <c r="BA404" s="42"/>
      <c r="BB404" s="42"/>
      <c r="BC404" s="42"/>
      <c r="BD404" s="42"/>
      <c r="BE404" s="42"/>
      <c r="BF404" s="42"/>
      <c r="BG404" s="42"/>
      <c r="BH404" s="42"/>
      <c r="BI404" s="42"/>
      <c r="BJ404" s="42"/>
      <c r="BK404" s="42"/>
      <c r="BL404" s="42"/>
      <c r="BM404" s="42"/>
      <c r="BN404" s="42"/>
      <c r="BO404" s="42"/>
      <c r="BP404" s="42"/>
      <c r="BQ404" s="42"/>
      <c r="BR404" s="42"/>
      <c r="BS404" s="42"/>
      <c r="BT404" s="42"/>
      <c r="BU404" s="42"/>
      <c r="BV404" s="42"/>
      <c r="BW404" s="42"/>
      <c r="BX404" s="42"/>
      <c r="BY404" s="42"/>
      <c r="BZ404" s="42"/>
      <c r="CA404" s="42"/>
      <c r="CB404" s="42"/>
      <c r="CC404" s="42"/>
    </row>
    <row r="405" spans="1:81" ht="12">
      <c r="A405" s="70"/>
      <c r="B405" s="84" t="s">
        <v>59</v>
      </c>
      <c r="C405" s="180">
        <v>37.1</v>
      </c>
      <c r="D405" s="180">
        <v>36.1</v>
      </c>
      <c r="E405" s="180">
        <v>39.200000000000003</v>
      </c>
      <c r="F405" s="130"/>
      <c r="G405" s="130"/>
      <c r="H405" s="130"/>
      <c r="I405" s="42"/>
      <c r="J405" s="42"/>
      <c r="K405" s="42"/>
      <c r="L405" s="42"/>
      <c r="M405" s="42"/>
      <c r="N405" s="42"/>
      <c r="O405" s="42"/>
      <c r="P405" s="42"/>
      <c r="Q405" s="42"/>
      <c r="R405" s="42"/>
      <c r="S405" s="42"/>
      <c r="T405" s="42"/>
      <c r="U405" s="42"/>
      <c r="V405" s="42"/>
      <c r="W405" s="42"/>
      <c r="X405" s="42"/>
      <c r="Y405" s="42"/>
      <c r="Z405" s="42"/>
      <c r="AA405" s="42"/>
      <c r="AB405" s="42"/>
      <c r="AC405" s="42"/>
      <c r="AD405" s="42"/>
      <c r="AE405" s="42"/>
      <c r="AF405" s="42"/>
      <c r="AG405" s="42"/>
      <c r="AH405" s="42"/>
      <c r="AI405" s="42"/>
      <c r="AJ405" s="42"/>
      <c r="AK405" s="42"/>
      <c r="AL405" s="42"/>
      <c r="AM405" s="42"/>
      <c r="AN405" s="42"/>
      <c r="AO405" s="42"/>
      <c r="AP405" s="42"/>
      <c r="AQ405" s="42"/>
      <c r="AR405" s="42"/>
      <c r="AS405" s="42"/>
      <c r="AT405" s="42"/>
      <c r="AU405" s="42"/>
      <c r="AV405" s="42"/>
      <c r="AW405" s="42"/>
      <c r="AX405" s="42"/>
      <c r="AY405" s="42"/>
      <c r="AZ405" s="42"/>
      <c r="BA405" s="42"/>
      <c r="BB405" s="42"/>
      <c r="BC405" s="42"/>
      <c r="BD405" s="42"/>
      <c r="BE405" s="42"/>
      <c r="BF405" s="42"/>
      <c r="BG405" s="42"/>
      <c r="BH405" s="42"/>
      <c r="BI405" s="42"/>
      <c r="BJ405" s="42"/>
      <c r="BK405" s="42"/>
      <c r="BL405" s="42"/>
      <c r="BM405" s="42"/>
      <c r="BN405" s="42"/>
      <c r="BO405" s="42"/>
      <c r="BP405" s="42"/>
      <c r="BQ405" s="42"/>
      <c r="BR405" s="42"/>
      <c r="BS405" s="42"/>
      <c r="BT405" s="42"/>
      <c r="BU405" s="42"/>
      <c r="BV405" s="42"/>
      <c r="BW405" s="42"/>
      <c r="BX405" s="42"/>
      <c r="BY405" s="42"/>
      <c r="BZ405" s="42"/>
      <c r="CA405" s="42"/>
      <c r="CB405" s="42"/>
      <c r="CC405" s="42"/>
    </row>
    <row r="406" spans="1:81" ht="12">
      <c r="A406" s="70"/>
      <c r="B406" s="84" t="s">
        <v>60</v>
      </c>
      <c r="C406" s="180">
        <v>52.5</v>
      </c>
      <c r="D406" s="180">
        <v>50.9</v>
      </c>
      <c r="E406" s="180">
        <v>53.2</v>
      </c>
      <c r="F406" s="130"/>
      <c r="G406" s="130"/>
      <c r="H406" s="130"/>
      <c r="I406" s="42"/>
      <c r="J406" s="42"/>
      <c r="K406" s="42"/>
      <c r="L406" s="42"/>
      <c r="M406" s="42"/>
      <c r="N406" s="42"/>
      <c r="O406" s="42"/>
      <c r="P406" s="42"/>
      <c r="Q406" s="42"/>
      <c r="R406" s="42"/>
      <c r="S406" s="42"/>
      <c r="T406" s="42"/>
      <c r="U406" s="42"/>
      <c r="V406" s="42"/>
      <c r="W406" s="42"/>
      <c r="X406" s="42"/>
      <c r="Y406" s="42"/>
      <c r="Z406" s="42"/>
      <c r="AA406" s="42"/>
      <c r="AB406" s="42"/>
      <c r="AC406" s="42"/>
      <c r="AD406" s="42"/>
      <c r="AE406" s="42"/>
      <c r="AF406" s="42"/>
      <c r="AG406" s="42"/>
      <c r="AH406" s="42"/>
      <c r="AI406" s="42"/>
      <c r="AJ406" s="42"/>
      <c r="AK406" s="42"/>
      <c r="AL406" s="42"/>
      <c r="AM406" s="42"/>
      <c r="AN406" s="42"/>
      <c r="AO406" s="42"/>
      <c r="AP406" s="42"/>
      <c r="AQ406" s="42"/>
      <c r="AR406" s="42"/>
      <c r="AS406" s="42"/>
      <c r="AT406" s="42"/>
      <c r="AU406" s="42"/>
      <c r="AV406" s="42"/>
      <c r="AW406" s="42"/>
      <c r="AX406" s="42"/>
      <c r="AY406" s="42"/>
      <c r="AZ406" s="42"/>
      <c r="BA406" s="42"/>
      <c r="BB406" s="42"/>
      <c r="BC406" s="42"/>
      <c r="BD406" s="42"/>
      <c r="BE406" s="42"/>
      <c r="BF406" s="42"/>
      <c r="BG406" s="42"/>
      <c r="BH406" s="42"/>
      <c r="BI406" s="42"/>
      <c r="BJ406" s="42"/>
      <c r="BK406" s="42"/>
      <c r="BL406" s="42"/>
      <c r="BM406" s="42"/>
      <c r="BN406" s="42"/>
      <c r="BO406" s="42"/>
      <c r="BP406" s="42"/>
      <c r="BQ406" s="42"/>
      <c r="BR406" s="42"/>
      <c r="BS406" s="42"/>
      <c r="BT406" s="42"/>
      <c r="BU406" s="42"/>
      <c r="BV406" s="42"/>
      <c r="BW406" s="42"/>
      <c r="BX406" s="42"/>
      <c r="BY406" s="42"/>
      <c r="BZ406" s="42"/>
      <c r="CA406" s="42"/>
      <c r="CB406" s="42"/>
      <c r="CC406" s="42"/>
    </row>
    <row r="407" spans="1:81" ht="12">
      <c r="A407" s="70"/>
      <c r="B407" s="84" t="s">
        <v>61</v>
      </c>
      <c r="C407" s="178">
        <v>19.2</v>
      </c>
      <c r="D407" s="178">
        <v>48.2</v>
      </c>
      <c r="E407" s="178">
        <v>28.6</v>
      </c>
      <c r="F407" s="97"/>
      <c r="G407" s="97"/>
      <c r="H407" s="97"/>
      <c r="I407" s="42"/>
      <c r="J407" s="42"/>
      <c r="K407" s="42"/>
      <c r="L407" s="42"/>
      <c r="M407" s="42"/>
      <c r="N407" s="42"/>
      <c r="O407" s="42"/>
      <c r="P407" s="42"/>
      <c r="Q407" s="42"/>
      <c r="R407" s="42"/>
      <c r="S407" s="42"/>
      <c r="T407" s="42"/>
      <c r="U407" s="42"/>
      <c r="V407" s="42"/>
      <c r="W407" s="42"/>
      <c r="X407" s="42"/>
      <c r="Y407" s="42"/>
      <c r="Z407" s="42"/>
      <c r="AA407" s="42"/>
      <c r="AB407" s="42"/>
      <c r="AC407" s="42"/>
      <c r="AD407" s="42"/>
      <c r="AE407" s="42"/>
      <c r="AF407" s="42"/>
      <c r="AG407" s="42"/>
      <c r="AH407" s="42"/>
      <c r="AI407" s="42"/>
      <c r="AJ407" s="42"/>
      <c r="AK407" s="42"/>
      <c r="AL407" s="42"/>
      <c r="AM407" s="42"/>
      <c r="AN407" s="42"/>
      <c r="AO407" s="42"/>
      <c r="AP407" s="42"/>
      <c r="AQ407" s="42"/>
      <c r="AR407" s="42"/>
      <c r="AS407" s="42"/>
      <c r="AT407" s="42"/>
      <c r="AU407" s="42"/>
      <c r="AV407" s="42"/>
      <c r="AW407" s="42"/>
      <c r="AX407" s="42"/>
      <c r="AY407" s="42"/>
      <c r="AZ407" s="42"/>
      <c r="BA407" s="42"/>
      <c r="BB407" s="42"/>
      <c r="BC407" s="42"/>
      <c r="BD407" s="42"/>
      <c r="BE407" s="42"/>
      <c r="BF407" s="42"/>
      <c r="BG407" s="42"/>
      <c r="BH407" s="42"/>
      <c r="BI407" s="42"/>
      <c r="BJ407" s="42"/>
      <c r="BK407" s="42"/>
      <c r="BL407" s="42"/>
      <c r="BM407" s="42"/>
      <c r="BN407" s="42"/>
      <c r="BO407" s="42"/>
      <c r="BP407" s="42"/>
      <c r="BQ407" s="42"/>
      <c r="BR407" s="42"/>
      <c r="BS407" s="42"/>
      <c r="BT407" s="42"/>
      <c r="BU407" s="42"/>
      <c r="BV407" s="42"/>
      <c r="BW407" s="42"/>
      <c r="BX407" s="42"/>
      <c r="BY407" s="42"/>
      <c r="BZ407" s="42"/>
      <c r="CA407" s="42"/>
      <c r="CB407" s="42"/>
      <c r="CC407" s="42"/>
    </row>
    <row r="408" spans="1:81" ht="12">
      <c r="A408" s="70"/>
      <c r="B408" s="84" t="s">
        <v>62</v>
      </c>
      <c r="C408" s="180">
        <v>30.1</v>
      </c>
      <c r="D408" s="180">
        <v>34</v>
      </c>
      <c r="E408" s="180">
        <v>35.6</v>
      </c>
      <c r="F408" s="130"/>
      <c r="G408" s="130"/>
      <c r="H408" s="130"/>
      <c r="I408" s="42"/>
      <c r="J408" s="42"/>
      <c r="K408" s="42"/>
      <c r="L408" s="42"/>
      <c r="M408" s="42"/>
      <c r="N408" s="42"/>
      <c r="O408" s="42"/>
      <c r="P408" s="42"/>
      <c r="Q408" s="42"/>
      <c r="R408" s="42"/>
      <c r="S408" s="42"/>
      <c r="T408" s="42"/>
      <c r="U408" s="42"/>
      <c r="V408" s="42"/>
      <c r="W408" s="42"/>
      <c r="X408" s="42"/>
      <c r="Y408" s="42"/>
      <c r="Z408" s="42"/>
      <c r="AA408" s="42"/>
      <c r="AB408" s="42"/>
      <c r="AC408" s="42"/>
      <c r="AD408" s="42"/>
      <c r="AE408" s="42"/>
      <c r="AF408" s="42"/>
      <c r="AG408" s="42"/>
      <c r="AH408" s="42"/>
      <c r="AI408" s="42"/>
      <c r="AJ408" s="42"/>
      <c r="AK408" s="42"/>
      <c r="AL408" s="42"/>
      <c r="AM408" s="42"/>
      <c r="AN408" s="42"/>
      <c r="AO408" s="42"/>
      <c r="AP408" s="42"/>
      <c r="AQ408" s="42"/>
      <c r="AR408" s="42"/>
      <c r="AS408" s="42"/>
      <c r="AT408" s="42"/>
      <c r="AU408" s="42"/>
      <c r="AV408" s="42"/>
      <c r="AW408" s="42"/>
      <c r="AX408" s="42"/>
      <c r="AY408" s="42"/>
      <c r="AZ408" s="42"/>
      <c r="BA408" s="42"/>
      <c r="BB408" s="42"/>
      <c r="BC408" s="42"/>
      <c r="BD408" s="42"/>
      <c r="BE408" s="42"/>
      <c r="BF408" s="42"/>
      <c r="BG408" s="42"/>
      <c r="BH408" s="42"/>
      <c r="BI408" s="42"/>
      <c r="BJ408" s="42"/>
      <c r="BK408" s="42"/>
      <c r="BL408" s="42"/>
      <c r="BM408" s="42"/>
      <c r="BN408" s="42"/>
      <c r="BO408" s="42"/>
      <c r="BP408" s="42"/>
      <c r="BQ408" s="42"/>
      <c r="BR408" s="42"/>
      <c r="BS408" s="42"/>
      <c r="BT408" s="42"/>
      <c r="BU408" s="42"/>
      <c r="BV408" s="42"/>
      <c r="BW408" s="42"/>
      <c r="BX408" s="42"/>
      <c r="BY408" s="42"/>
      <c r="BZ408" s="42"/>
      <c r="CA408" s="42"/>
      <c r="CB408" s="42"/>
      <c r="CC408" s="42"/>
    </row>
    <row r="409" spans="1:81" s="10" customFormat="1" ht="12">
      <c r="A409" s="83"/>
      <c r="B409" s="61" t="s">
        <v>35</v>
      </c>
      <c r="C409" s="179">
        <v>38.799999999999997</v>
      </c>
      <c r="D409" s="179">
        <v>42.1</v>
      </c>
      <c r="E409" s="179">
        <v>38.4</v>
      </c>
      <c r="F409" s="127"/>
      <c r="G409" s="127"/>
      <c r="H409" s="127"/>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c r="CA409" s="61"/>
      <c r="CB409" s="61"/>
      <c r="CC409" s="61"/>
    </row>
    <row r="410" spans="1:81" ht="12">
      <c r="A410" s="70"/>
      <c r="B410" s="84" t="s">
        <v>63</v>
      </c>
      <c r="C410" s="180">
        <v>34.4</v>
      </c>
      <c r="D410" s="180">
        <v>36</v>
      </c>
      <c r="E410" s="180">
        <v>29.7</v>
      </c>
      <c r="F410" s="130"/>
      <c r="G410" s="130"/>
      <c r="H410" s="130"/>
      <c r="I410" s="42"/>
      <c r="J410" s="42"/>
      <c r="K410" s="42"/>
      <c r="L410" s="42"/>
      <c r="M410" s="42"/>
      <c r="N410" s="42"/>
      <c r="O410" s="42"/>
      <c r="P410" s="42"/>
      <c r="Q410" s="42"/>
      <c r="R410" s="42"/>
      <c r="S410" s="42"/>
      <c r="T410" s="42"/>
      <c r="U410" s="42"/>
      <c r="V410" s="42"/>
      <c r="W410" s="42"/>
      <c r="X410" s="42"/>
      <c r="Y410" s="42"/>
      <c r="Z410" s="42"/>
      <c r="AA410" s="42"/>
      <c r="AB410" s="42"/>
      <c r="AC410" s="42"/>
      <c r="AD410" s="42"/>
      <c r="AE410" s="42"/>
      <c r="AF410" s="42"/>
      <c r="AG410" s="42"/>
      <c r="AH410" s="42"/>
      <c r="AI410" s="42"/>
      <c r="AJ410" s="42"/>
      <c r="AK410" s="42"/>
      <c r="AL410" s="42"/>
      <c r="AM410" s="42"/>
      <c r="AN410" s="42"/>
      <c r="AO410" s="42"/>
      <c r="AP410" s="42"/>
      <c r="AQ410" s="42"/>
      <c r="AR410" s="42"/>
      <c r="AS410" s="42"/>
      <c r="AT410" s="42"/>
      <c r="AU410" s="42"/>
      <c r="AV410" s="42"/>
      <c r="AW410" s="42"/>
      <c r="AX410" s="42"/>
      <c r="AY410" s="42"/>
      <c r="AZ410" s="42"/>
      <c r="BA410" s="42"/>
      <c r="BB410" s="42"/>
      <c r="BC410" s="42"/>
      <c r="BD410" s="42"/>
      <c r="BE410" s="42"/>
      <c r="BF410" s="42"/>
      <c r="BG410" s="42"/>
      <c r="BH410" s="42"/>
      <c r="BI410" s="42"/>
      <c r="BJ410" s="42"/>
      <c r="BK410" s="42"/>
      <c r="BL410" s="42"/>
      <c r="BM410" s="42"/>
      <c r="BN410" s="42"/>
      <c r="BO410" s="42"/>
      <c r="BP410" s="42"/>
      <c r="BQ410" s="42"/>
      <c r="BR410" s="42"/>
      <c r="BS410" s="42"/>
      <c r="BT410" s="42"/>
      <c r="BU410" s="42"/>
      <c r="BV410" s="42"/>
      <c r="BW410" s="42"/>
      <c r="BX410" s="42"/>
      <c r="BY410" s="42"/>
      <c r="BZ410" s="42"/>
      <c r="CA410" s="42"/>
      <c r="CB410" s="42"/>
      <c r="CC410" s="42"/>
    </row>
    <row r="411" spans="1:81" ht="11.25" customHeight="1">
      <c r="A411" s="70"/>
      <c r="B411" s="84" t="s">
        <v>64</v>
      </c>
      <c r="C411" s="180">
        <v>40.4</v>
      </c>
      <c r="D411" s="180">
        <v>44</v>
      </c>
      <c r="E411" s="180">
        <v>40.5</v>
      </c>
      <c r="F411" s="130"/>
      <c r="G411" s="130"/>
      <c r="H411" s="130"/>
      <c r="I411" s="42"/>
      <c r="J411" s="42"/>
      <c r="K411" s="42"/>
      <c r="L411" s="42"/>
      <c r="M411" s="42"/>
      <c r="N411" s="42"/>
      <c r="O411" s="42"/>
      <c r="P411" s="42"/>
      <c r="Q411" s="42"/>
      <c r="R411" s="42"/>
      <c r="S411" s="42"/>
      <c r="T411" s="42"/>
      <c r="U411" s="42"/>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42"/>
      <c r="BD411" s="42"/>
      <c r="BE411" s="42"/>
      <c r="BF411" s="42"/>
      <c r="BG411" s="42"/>
      <c r="BH411" s="42"/>
      <c r="BI411" s="42"/>
      <c r="BJ411" s="42"/>
      <c r="BK411" s="42"/>
      <c r="BL411" s="42"/>
      <c r="BM411" s="42"/>
      <c r="BN411" s="42"/>
      <c r="BO411" s="42"/>
      <c r="BP411" s="42"/>
      <c r="BQ411" s="42"/>
      <c r="BR411" s="42"/>
      <c r="BS411" s="42"/>
      <c r="BT411" s="42"/>
      <c r="BU411" s="42"/>
      <c r="BV411" s="42"/>
      <c r="BW411" s="42"/>
      <c r="BX411" s="42"/>
      <c r="BY411" s="42"/>
      <c r="BZ411" s="42"/>
      <c r="CA411" s="42"/>
      <c r="CB411" s="42"/>
      <c r="CC411" s="42"/>
    </row>
    <row r="412" spans="1:81" ht="11.25" customHeight="1">
      <c r="A412" s="70"/>
      <c r="B412" s="84" t="s">
        <v>65</v>
      </c>
      <c r="C412" s="180">
        <v>55</v>
      </c>
      <c r="D412" s="180">
        <v>27.3</v>
      </c>
      <c r="E412" s="180" t="s">
        <v>184</v>
      </c>
      <c r="F412" s="130"/>
      <c r="G412" s="130"/>
      <c r="H412" s="130"/>
      <c r="I412" s="42"/>
      <c r="J412" s="42"/>
      <c r="K412" s="42"/>
      <c r="L412" s="42"/>
      <c r="M412" s="42"/>
      <c r="N412" s="42"/>
      <c r="O412" s="42"/>
      <c r="P412" s="42"/>
      <c r="Q412" s="42"/>
      <c r="R412" s="42"/>
      <c r="S412" s="42"/>
      <c r="T412" s="42"/>
      <c r="U412" s="42"/>
      <c r="V412" s="42"/>
      <c r="W412" s="42"/>
      <c r="X412" s="42"/>
      <c r="Y412" s="42"/>
      <c r="Z412" s="42"/>
      <c r="AA412" s="42"/>
      <c r="AB412" s="42"/>
      <c r="AC412" s="42"/>
      <c r="AD412" s="42"/>
      <c r="AE412" s="42"/>
      <c r="AF412" s="42"/>
      <c r="AG412" s="42"/>
      <c r="AH412" s="42"/>
      <c r="AI412" s="42"/>
      <c r="AJ412" s="42"/>
      <c r="AK412" s="42"/>
      <c r="AL412" s="42"/>
      <c r="AM412" s="42"/>
      <c r="AN412" s="42"/>
      <c r="AO412" s="42"/>
      <c r="AP412" s="42"/>
      <c r="AQ412" s="42"/>
      <c r="AR412" s="42"/>
      <c r="AS412" s="42"/>
      <c r="AT412" s="42"/>
      <c r="AU412" s="42"/>
      <c r="AV412" s="42"/>
      <c r="AW412" s="42"/>
      <c r="AX412" s="42"/>
      <c r="AY412" s="42"/>
      <c r="AZ412" s="42"/>
      <c r="BA412" s="42"/>
      <c r="BB412" s="42"/>
      <c r="BC412" s="42"/>
      <c r="BD412" s="42"/>
      <c r="BE412" s="42"/>
      <c r="BF412" s="42"/>
      <c r="BG412" s="42"/>
      <c r="BH412" s="42"/>
      <c r="BI412" s="42"/>
      <c r="BJ412" s="42"/>
      <c r="BK412" s="42"/>
      <c r="BL412" s="42"/>
      <c r="BM412" s="42"/>
      <c r="BN412" s="42"/>
      <c r="BO412" s="42"/>
      <c r="BP412" s="42"/>
      <c r="BQ412" s="42"/>
      <c r="BR412" s="42"/>
      <c r="BS412" s="42"/>
      <c r="BT412" s="42"/>
      <c r="BU412" s="42"/>
      <c r="BV412" s="42"/>
      <c r="BW412" s="42"/>
      <c r="BX412" s="42"/>
      <c r="BY412" s="42"/>
      <c r="BZ412" s="42"/>
      <c r="CA412" s="42"/>
      <c r="CB412" s="42"/>
      <c r="CC412" s="42"/>
    </row>
    <row r="413" spans="1:81" ht="12">
      <c r="A413" s="70"/>
      <c r="B413" s="84" t="s">
        <v>66</v>
      </c>
      <c r="C413" s="180">
        <v>32.799999999999997</v>
      </c>
      <c r="D413" s="180">
        <v>41.4</v>
      </c>
      <c r="E413" s="180">
        <v>37.9</v>
      </c>
      <c r="F413" s="130"/>
      <c r="G413" s="130"/>
      <c r="H413" s="130"/>
      <c r="I413" s="42"/>
      <c r="J413" s="42"/>
      <c r="K413" s="42"/>
      <c r="L413" s="42"/>
      <c r="M413" s="42"/>
      <c r="N413" s="42"/>
      <c r="O413" s="42"/>
      <c r="P413" s="42"/>
      <c r="Q413" s="42"/>
      <c r="R413" s="42"/>
      <c r="S413" s="42"/>
      <c r="T413" s="42"/>
      <c r="U413" s="42"/>
      <c r="V413" s="42"/>
      <c r="W413" s="42"/>
      <c r="X413" s="42"/>
      <c r="Y413" s="42"/>
      <c r="Z413" s="42"/>
      <c r="AA413" s="42"/>
      <c r="AB413" s="42"/>
      <c r="AC413" s="42"/>
      <c r="AD413" s="42"/>
      <c r="AE413" s="42"/>
      <c r="AF413" s="42"/>
      <c r="AG413" s="42"/>
      <c r="AH413" s="42"/>
      <c r="AI413" s="42"/>
      <c r="AJ413" s="42"/>
      <c r="AK413" s="42"/>
      <c r="AL413" s="42"/>
      <c r="AM413" s="42"/>
      <c r="AN413" s="42"/>
      <c r="AO413" s="42"/>
      <c r="AP413" s="42"/>
      <c r="AQ413" s="42"/>
      <c r="AR413" s="42"/>
      <c r="AS413" s="42"/>
      <c r="AT413" s="42"/>
      <c r="AU413" s="42"/>
      <c r="AV413" s="42"/>
      <c r="AW413" s="42"/>
      <c r="AX413" s="42"/>
      <c r="AY413" s="42"/>
      <c r="AZ413" s="42"/>
      <c r="BA413" s="42"/>
      <c r="BB413" s="42"/>
      <c r="BC413" s="42"/>
      <c r="BD413" s="42"/>
      <c r="BE413" s="42"/>
      <c r="BF413" s="42"/>
      <c r="BG413" s="42"/>
      <c r="BH413" s="42"/>
      <c r="BI413" s="42"/>
      <c r="BJ413" s="42"/>
      <c r="BK413" s="42"/>
      <c r="BL413" s="42"/>
      <c r="BM413" s="42"/>
      <c r="BN413" s="42"/>
      <c r="BO413" s="42"/>
      <c r="BP413" s="42"/>
      <c r="BQ413" s="42"/>
      <c r="BR413" s="42"/>
      <c r="BS413" s="42"/>
      <c r="BT413" s="42"/>
      <c r="BU413" s="42"/>
      <c r="BV413" s="42"/>
      <c r="BW413" s="42"/>
      <c r="BX413" s="42"/>
      <c r="BY413" s="42"/>
      <c r="BZ413" s="42"/>
      <c r="CA413" s="42"/>
      <c r="CB413" s="42"/>
      <c r="CC413" s="42"/>
    </row>
    <row r="414" spans="1:81" ht="12">
      <c r="A414" s="70"/>
      <c r="B414" s="84" t="s">
        <v>68</v>
      </c>
      <c r="C414" s="180">
        <v>42.4</v>
      </c>
      <c r="D414" s="180">
        <v>43.8</v>
      </c>
      <c r="E414" s="180">
        <v>41.4</v>
      </c>
      <c r="F414" s="130"/>
      <c r="G414" s="130"/>
      <c r="H414" s="130"/>
      <c r="I414" s="42"/>
      <c r="J414" s="42"/>
      <c r="K414" s="42"/>
      <c r="L414" s="42"/>
      <c r="M414" s="42"/>
      <c r="N414" s="42"/>
      <c r="O414" s="42"/>
      <c r="P414" s="42"/>
      <c r="Q414" s="42"/>
      <c r="R414" s="42"/>
      <c r="S414" s="42"/>
      <c r="T414" s="42"/>
      <c r="U414" s="42"/>
      <c r="V414" s="42"/>
      <c r="W414" s="42"/>
      <c r="X414" s="42"/>
      <c r="Y414" s="42"/>
      <c r="Z414" s="42"/>
      <c r="AA414" s="42"/>
      <c r="AB414" s="42"/>
      <c r="AC414" s="42"/>
      <c r="AD414" s="42"/>
      <c r="AE414" s="42"/>
      <c r="AF414" s="42"/>
      <c r="AG414" s="42"/>
      <c r="AH414" s="42"/>
      <c r="AI414" s="42"/>
      <c r="AJ414" s="42"/>
      <c r="AK414" s="42"/>
      <c r="AL414" s="42"/>
      <c r="AM414" s="42"/>
      <c r="AN414" s="42"/>
      <c r="AO414" s="42"/>
      <c r="AP414" s="42"/>
      <c r="AQ414" s="42"/>
      <c r="AR414" s="42"/>
      <c r="AS414" s="42"/>
      <c r="AT414" s="42"/>
      <c r="AU414" s="42"/>
      <c r="AV414" s="42"/>
      <c r="AW414" s="42"/>
      <c r="AX414" s="42"/>
      <c r="AY414" s="42"/>
      <c r="AZ414" s="42"/>
      <c r="BA414" s="42"/>
      <c r="BB414" s="42"/>
      <c r="BC414" s="42"/>
      <c r="BD414" s="42"/>
      <c r="BE414" s="42"/>
      <c r="BF414" s="42"/>
      <c r="BG414" s="42"/>
      <c r="BH414" s="42"/>
      <c r="BI414" s="42"/>
      <c r="BJ414" s="42"/>
      <c r="BK414" s="42"/>
      <c r="BL414" s="42"/>
      <c r="BM414" s="42"/>
      <c r="BN414" s="42"/>
      <c r="BO414" s="42"/>
      <c r="BP414" s="42"/>
      <c r="BQ414" s="42"/>
      <c r="BR414" s="42"/>
      <c r="BS414" s="42"/>
      <c r="BT414" s="42"/>
      <c r="BU414" s="42"/>
      <c r="BV414" s="42"/>
      <c r="BW414" s="42"/>
      <c r="BX414" s="42"/>
      <c r="BY414" s="42"/>
      <c r="BZ414" s="42"/>
      <c r="CA414" s="42"/>
      <c r="CB414" s="42"/>
      <c r="CC414" s="42"/>
    </row>
    <row r="415" spans="1:81" s="10" customFormat="1" ht="12">
      <c r="A415" s="83"/>
      <c r="B415" s="61" t="s">
        <v>36</v>
      </c>
      <c r="C415" s="179">
        <v>38.9</v>
      </c>
      <c r="D415" s="179">
        <v>36.1</v>
      </c>
      <c r="E415" s="179">
        <v>38</v>
      </c>
      <c r="F415" s="127"/>
      <c r="G415" s="127"/>
      <c r="H415" s="127"/>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c r="CA415" s="61"/>
      <c r="CB415" s="61"/>
      <c r="CC415" s="61"/>
    </row>
    <row r="416" spans="1:81" ht="12">
      <c r="A416" s="70"/>
      <c r="B416" s="84" t="s">
        <v>69</v>
      </c>
      <c r="C416" s="180">
        <v>38.4</v>
      </c>
      <c r="D416" s="180">
        <v>37.799999999999997</v>
      </c>
      <c r="E416" s="180">
        <v>36.9</v>
      </c>
      <c r="F416" s="130"/>
      <c r="G416" s="130"/>
      <c r="H416" s="130"/>
      <c r="I416" s="42"/>
      <c r="J416" s="42"/>
      <c r="K416" s="42"/>
      <c r="L416" s="42"/>
      <c r="M416" s="42"/>
      <c r="N416" s="42"/>
      <c r="O416" s="42"/>
      <c r="P416" s="42"/>
      <c r="Q416" s="42"/>
      <c r="R416" s="42"/>
      <c r="S416" s="42"/>
      <c r="T416" s="42"/>
      <c r="U416" s="42"/>
      <c r="V416" s="42"/>
      <c r="W416" s="42"/>
      <c r="X416" s="42"/>
      <c r="Y416" s="42"/>
      <c r="Z416" s="42"/>
      <c r="AA416" s="42"/>
      <c r="AB416" s="42"/>
      <c r="AC416" s="42"/>
      <c r="AD416" s="42"/>
      <c r="AE416" s="42"/>
      <c r="AF416" s="42"/>
      <c r="AG416" s="42"/>
      <c r="AH416" s="42"/>
      <c r="AI416" s="42"/>
      <c r="AJ416" s="42"/>
      <c r="AK416" s="42"/>
      <c r="AL416" s="42"/>
      <c r="AM416" s="42"/>
      <c r="AN416" s="42"/>
      <c r="AO416" s="42"/>
      <c r="AP416" s="42"/>
      <c r="AQ416" s="42"/>
      <c r="AR416" s="42"/>
      <c r="AS416" s="42"/>
      <c r="AT416" s="42"/>
      <c r="AU416" s="42"/>
      <c r="AV416" s="42"/>
      <c r="AW416" s="42"/>
      <c r="AX416" s="42"/>
      <c r="AY416" s="42"/>
      <c r="AZ416" s="42"/>
      <c r="BA416" s="42"/>
      <c r="BB416" s="42"/>
      <c r="BC416" s="42"/>
      <c r="BD416" s="42"/>
      <c r="BE416" s="42"/>
      <c r="BF416" s="42"/>
      <c r="BG416" s="42"/>
      <c r="BH416" s="42"/>
      <c r="BI416" s="42"/>
      <c r="BJ416" s="42"/>
      <c r="BK416" s="42"/>
      <c r="BL416" s="42"/>
      <c r="BM416" s="42"/>
      <c r="BN416" s="42"/>
      <c r="BO416" s="42"/>
      <c r="BP416" s="42"/>
      <c r="BQ416" s="42"/>
      <c r="BR416" s="42"/>
      <c r="BS416" s="42"/>
      <c r="BT416" s="42"/>
      <c r="BU416" s="42"/>
      <c r="BV416" s="42"/>
      <c r="BW416" s="42"/>
      <c r="BX416" s="42"/>
      <c r="BY416" s="42"/>
      <c r="BZ416" s="42"/>
      <c r="CA416" s="42"/>
      <c r="CB416" s="42"/>
      <c r="CC416" s="42"/>
    </row>
    <row r="417" spans="1:81" ht="12">
      <c r="A417" s="70"/>
      <c r="B417" s="84" t="s">
        <v>70</v>
      </c>
      <c r="C417" s="180">
        <v>39.1</v>
      </c>
      <c r="D417" s="180">
        <v>35.6</v>
      </c>
      <c r="E417" s="180">
        <v>38.799999999999997</v>
      </c>
      <c r="F417" s="130"/>
      <c r="G417" s="130"/>
      <c r="H417" s="130"/>
      <c r="I417" s="42"/>
      <c r="J417" s="42"/>
      <c r="K417" s="42"/>
      <c r="L417" s="42"/>
      <c r="M417" s="42"/>
      <c r="N417" s="42"/>
      <c r="O417" s="42"/>
      <c r="P417" s="42"/>
      <c r="Q417" s="42"/>
      <c r="R417" s="42"/>
      <c r="S417" s="42"/>
      <c r="T417" s="42"/>
      <c r="U417" s="42"/>
      <c r="V417" s="42"/>
      <c r="W417" s="42"/>
      <c r="X417" s="42"/>
      <c r="Y417" s="42"/>
      <c r="Z417" s="42"/>
      <c r="AA417" s="42"/>
      <c r="AB417" s="42"/>
      <c r="AC417" s="42"/>
      <c r="AD417" s="42"/>
      <c r="AE417" s="42"/>
      <c r="AF417" s="42"/>
      <c r="AG417" s="42"/>
      <c r="AH417" s="42"/>
      <c r="AI417" s="42"/>
      <c r="AJ417" s="42"/>
      <c r="AK417" s="42"/>
      <c r="AL417" s="42"/>
      <c r="AM417" s="42"/>
      <c r="AN417" s="42"/>
      <c r="AO417" s="42"/>
      <c r="AP417" s="42"/>
      <c r="AQ417" s="42"/>
      <c r="AR417" s="42"/>
      <c r="AS417" s="42"/>
      <c r="AT417" s="42"/>
      <c r="AU417" s="42"/>
      <c r="AV417" s="42"/>
      <c r="AW417" s="42"/>
      <c r="AX417" s="42"/>
      <c r="AY417" s="42"/>
      <c r="AZ417" s="42"/>
      <c r="BA417" s="42"/>
      <c r="BB417" s="42"/>
      <c r="BC417" s="42"/>
      <c r="BD417" s="42"/>
      <c r="BE417" s="42"/>
      <c r="BF417" s="42"/>
      <c r="BG417" s="42"/>
      <c r="BH417" s="42"/>
      <c r="BI417" s="42"/>
      <c r="BJ417" s="42"/>
      <c r="BK417" s="42"/>
      <c r="BL417" s="42"/>
      <c r="BM417" s="42"/>
      <c r="BN417" s="42"/>
      <c r="BO417" s="42"/>
      <c r="BP417" s="42"/>
      <c r="BQ417" s="42"/>
      <c r="BR417" s="42"/>
      <c r="BS417" s="42"/>
      <c r="BT417" s="42"/>
      <c r="BU417" s="42"/>
      <c r="BV417" s="42"/>
      <c r="BW417" s="42"/>
      <c r="BX417" s="42"/>
      <c r="BY417" s="42"/>
      <c r="BZ417" s="42"/>
      <c r="CA417" s="42"/>
      <c r="CB417" s="42"/>
      <c r="CC417" s="42"/>
    </row>
    <row r="418" spans="1:81" s="10" customFormat="1" ht="12">
      <c r="A418" s="83"/>
      <c r="B418" s="61" t="s">
        <v>37</v>
      </c>
      <c r="C418" s="179">
        <v>39.799999999999997</v>
      </c>
      <c r="D418" s="179">
        <v>33.1</v>
      </c>
      <c r="E418" s="179">
        <v>29</v>
      </c>
      <c r="F418" s="127"/>
      <c r="G418" s="127"/>
      <c r="H418" s="127"/>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c r="CA418" s="61"/>
      <c r="CB418" s="61"/>
      <c r="CC418" s="61"/>
    </row>
    <row r="419" spans="1:81" ht="12">
      <c r="A419" s="70"/>
      <c r="B419" s="84" t="s">
        <v>72</v>
      </c>
      <c r="C419" s="180">
        <v>38.4</v>
      </c>
      <c r="D419" s="180">
        <v>29.2</v>
      </c>
      <c r="E419" s="180">
        <v>25.7</v>
      </c>
      <c r="F419" s="130"/>
      <c r="G419" s="130"/>
      <c r="H419" s="130"/>
      <c r="I419" s="42"/>
      <c r="J419" s="42"/>
      <c r="K419" s="42"/>
      <c r="L419" s="42"/>
      <c r="M419" s="42"/>
      <c r="N419" s="42"/>
      <c r="O419" s="42"/>
      <c r="P419" s="42"/>
      <c r="Q419" s="42"/>
      <c r="R419" s="42"/>
      <c r="S419" s="42"/>
      <c r="T419" s="42"/>
      <c r="U419" s="42"/>
      <c r="V419" s="42"/>
      <c r="W419" s="42"/>
      <c r="X419" s="42"/>
      <c r="Y419" s="42"/>
      <c r="Z419" s="42"/>
      <c r="AA419" s="42"/>
      <c r="AB419" s="42"/>
      <c r="AC419" s="42"/>
      <c r="AD419" s="42"/>
      <c r="AE419" s="42"/>
      <c r="AF419" s="42"/>
      <c r="AG419" s="42"/>
      <c r="AH419" s="42"/>
      <c r="AI419" s="42"/>
      <c r="AJ419" s="42"/>
      <c r="AK419" s="42"/>
      <c r="AL419" s="42"/>
      <c r="AM419" s="42"/>
      <c r="AN419" s="42"/>
      <c r="AO419" s="42"/>
      <c r="AP419" s="42"/>
      <c r="AQ419" s="42"/>
      <c r="AR419" s="42"/>
      <c r="AS419" s="42"/>
      <c r="AT419" s="42"/>
      <c r="AU419" s="42"/>
      <c r="AV419" s="42"/>
      <c r="AW419" s="42"/>
      <c r="AX419" s="42"/>
      <c r="AY419" s="42"/>
      <c r="AZ419" s="42"/>
      <c r="BA419" s="42"/>
      <c r="BB419" s="42"/>
      <c r="BC419" s="42"/>
      <c r="BD419" s="42"/>
      <c r="BE419" s="42"/>
      <c r="BF419" s="42"/>
      <c r="BG419" s="42"/>
      <c r="BH419" s="42"/>
      <c r="BI419" s="42"/>
      <c r="BJ419" s="42"/>
      <c r="BK419" s="42"/>
      <c r="BL419" s="42"/>
      <c r="BM419" s="42"/>
      <c r="BN419" s="42"/>
      <c r="BO419" s="42"/>
      <c r="BP419" s="42"/>
      <c r="BQ419" s="42"/>
      <c r="BR419" s="42"/>
      <c r="BS419" s="42"/>
      <c r="BT419" s="42"/>
      <c r="BU419" s="42"/>
      <c r="BV419" s="42"/>
      <c r="BW419" s="42"/>
      <c r="BX419" s="42"/>
      <c r="BY419" s="42"/>
      <c r="BZ419" s="42"/>
      <c r="CA419" s="42"/>
      <c r="CB419" s="42"/>
      <c r="CC419" s="42"/>
    </row>
    <row r="420" spans="1:81" ht="12">
      <c r="A420" s="70"/>
      <c r="B420" s="84" t="s">
        <v>73</v>
      </c>
      <c r="C420" s="180">
        <v>32</v>
      </c>
      <c r="D420" s="180">
        <v>31.5</v>
      </c>
      <c r="E420" s="180">
        <v>26.5</v>
      </c>
      <c r="F420" s="130"/>
      <c r="G420" s="130"/>
      <c r="H420" s="130"/>
      <c r="I420" s="42"/>
      <c r="J420" s="42"/>
      <c r="K420" s="42"/>
      <c r="L420" s="42"/>
      <c r="M420" s="42"/>
      <c r="N420" s="42"/>
      <c r="O420" s="42"/>
      <c r="P420" s="42"/>
      <c r="Q420" s="42"/>
      <c r="R420" s="42"/>
      <c r="S420" s="42"/>
      <c r="T420" s="42"/>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42"/>
      <c r="BD420" s="42"/>
      <c r="BE420" s="42"/>
      <c r="BF420" s="42"/>
      <c r="BG420" s="42"/>
      <c r="BH420" s="42"/>
      <c r="BI420" s="42"/>
      <c r="BJ420" s="42"/>
      <c r="BK420" s="42"/>
      <c r="BL420" s="42"/>
      <c r="BM420" s="42"/>
      <c r="BN420" s="42"/>
      <c r="BO420" s="42"/>
      <c r="BP420" s="42"/>
      <c r="BQ420" s="42"/>
      <c r="BR420" s="42"/>
      <c r="BS420" s="42"/>
      <c r="BT420" s="42"/>
      <c r="BU420" s="42"/>
      <c r="BV420" s="42"/>
      <c r="BW420" s="42"/>
      <c r="BX420" s="42"/>
      <c r="BY420" s="42"/>
      <c r="BZ420" s="42"/>
      <c r="CA420" s="42"/>
      <c r="CB420" s="42"/>
      <c r="CC420" s="42"/>
    </row>
    <row r="421" spans="1:81" ht="12">
      <c r="A421" s="70"/>
      <c r="B421" s="84" t="s">
        <v>74</v>
      </c>
      <c r="C421" s="180">
        <v>51</v>
      </c>
      <c r="D421" s="180">
        <v>36.700000000000003</v>
      </c>
      <c r="E421" s="180">
        <v>34.200000000000003</v>
      </c>
      <c r="F421" s="130"/>
      <c r="G421" s="130"/>
      <c r="H421" s="130"/>
      <c r="I421" s="42"/>
      <c r="J421" s="42"/>
      <c r="K421" s="42"/>
      <c r="L421" s="42"/>
      <c r="M421" s="42"/>
      <c r="N421" s="42"/>
      <c r="O421" s="42"/>
      <c r="P421" s="42"/>
      <c r="Q421" s="42"/>
      <c r="R421" s="42"/>
      <c r="S421" s="42"/>
      <c r="T421" s="42"/>
      <c r="U421" s="42"/>
      <c r="V421" s="42"/>
      <c r="W421" s="42"/>
      <c r="X421" s="42"/>
      <c r="Y421" s="42"/>
      <c r="Z421" s="42"/>
      <c r="AA421" s="42"/>
      <c r="AB421" s="42"/>
      <c r="AC421" s="42"/>
      <c r="AD421" s="42"/>
      <c r="AE421" s="42"/>
      <c r="AF421" s="42"/>
      <c r="AG421" s="42"/>
      <c r="AH421" s="42"/>
      <c r="AI421" s="42"/>
      <c r="AJ421" s="42"/>
      <c r="AK421" s="42"/>
      <c r="AL421" s="42"/>
      <c r="AM421" s="42"/>
      <c r="AN421" s="42"/>
      <c r="AO421" s="42"/>
      <c r="AP421" s="42"/>
      <c r="AQ421" s="42"/>
      <c r="AR421" s="42"/>
      <c r="AS421" s="42"/>
      <c r="AT421" s="42"/>
      <c r="AU421" s="42"/>
      <c r="AV421" s="42"/>
      <c r="AW421" s="42"/>
      <c r="AX421" s="42"/>
      <c r="AY421" s="42"/>
      <c r="AZ421" s="42"/>
      <c r="BA421" s="42"/>
      <c r="BB421" s="42"/>
      <c r="BC421" s="42"/>
      <c r="BD421" s="42"/>
      <c r="BE421" s="42"/>
      <c r="BF421" s="42"/>
      <c r="BG421" s="42"/>
      <c r="BH421" s="42"/>
      <c r="BI421" s="42"/>
      <c r="BJ421" s="42"/>
      <c r="BK421" s="42"/>
      <c r="BL421" s="42"/>
      <c r="BM421" s="42"/>
      <c r="BN421" s="42"/>
      <c r="BO421" s="42"/>
      <c r="BP421" s="42"/>
      <c r="BQ421" s="42"/>
      <c r="BR421" s="42"/>
      <c r="BS421" s="42"/>
      <c r="BT421" s="42"/>
      <c r="BU421" s="42"/>
      <c r="BV421" s="42"/>
      <c r="BW421" s="42"/>
      <c r="BX421" s="42"/>
      <c r="BY421" s="42"/>
      <c r="BZ421" s="42"/>
      <c r="CA421" s="42"/>
      <c r="CB421" s="42"/>
      <c r="CC421" s="42"/>
    </row>
    <row r="422" spans="1:81" ht="12">
      <c r="A422" s="70"/>
      <c r="B422" s="84" t="s">
        <v>75</v>
      </c>
      <c r="C422" s="180">
        <v>51.7</v>
      </c>
      <c r="D422" s="180">
        <v>48</v>
      </c>
      <c r="E422" s="180">
        <v>35.9</v>
      </c>
      <c r="F422" s="130"/>
      <c r="G422" s="130"/>
      <c r="H422" s="130"/>
      <c r="I422" s="42"/>
      <c r="J422" s="42"/>
      <c r="K422" s="42"/>
      <c r="L422" s="42"/>
      <c r="M422" s="42"/>
      <c r="N422" s="42"/>
      <c r="O422" s="42"/>
      <c r="P422" s="42"/>
      <c r="Q422" s="42"/>
      <c r="R422" s="42"/>
      <c r="S422" s="42"/>
      <c r="T422" s="42"/>
      <c r="U422" s="42"/>
      <c r="V422" s="42"/>
      <c r="W422" s="42"/>
      <c r="X422" s="42"/>
      <c r="Y422" s="42"/>
      <c r="Z422" s="42"/>
      <c r="AA422" s="42"/>
      <c r="AB422" s="42"/>
      <c r="AC422" s="42"/>
      <c r="AD422" s="42"/>
      <c r="AE422" s="42"/>
      <c r="AF422" s="42"/>
      <c r="AG422" s="42"/>
      <c r="AH422" s="42"/>
      <c r="AI422" s="42"/>
      <c r="AJ422" s="42"/>
      <c r="AK422" s="42"/>
      <c r="AL422" s="42"/>
      <c r="AM422" s="42"/>
      <c r="AN422" s="42"/>
      <c r="AO422" s="42"/>
      <c r="AP422" s="42"/>
      <c r="AQ422" s="42"/>
      <c r="AR422" s="42"/>
      <c r="AS422" s="42"/>
      <c r="AT422" s="42"/>
      <c r="AU422" s="42"/>
      <c r="AV422" s="42"/>
      <c r="AW422" s="42"/>
      <c r="AX422" s="42"/>
      <c r="AY422" s="42"/>
      <c r="AZ422" s="42"/>
      <c r="BA422" s="42"/>
      <c r="BB422" s="42"/>
      <c r="BC422" s="42"/>
      <c r="BD422" s="42"/>
      <c r="BE422" s="42"/>
      <c r="BF422" s="42"/>
      <c r="BG422" s="42"/>
      <c r="BH422" s="42"/>
      <c r="BI422" s="42"/>
      <c r="BJ422" s="42"/>
      <c r="BK422" s="42"/>
      <c r="BL422" s="42"/>
      <c r="BM422" s="42"/>
      <c r="BN422" s="42"/>
      <c r="BO422" s="42"/>
      <c r="BP422" s="42"/>
      <c r="BQ422" s="42"/>
      <c r="BR422" s="42"/>
      <c r="BS422" s="42"/>
      <c r="BT422" s="42"/>
      <c r="BU422" s="42"/>
      <c r="BV422" s="42"/>
      <c r="BW422" s="42"/>
      <c r="BX422" s="42"/>
      <c r="BY422" s="42"/>
      <c r="BZ422" s="42"/>
      <c r="CA422" s="42"/>
      <c r="CB422" s="42"/>
      <c r="CC422" s="42"/>
    </row>
    <row r="423" spans="1:81" s="10" customFormat="1" ht="12">
      <c r="A423" s="83"/>
      <c r="B423" s="61" t="s">
        <v>38</v>
      </c>
      <c r="C423" s="179">
        <v>40.299999999999997</v>
      </c>
      <c r="D423" s="179">
        <v>30.5</v>
      </c>
      <c r="E423" s="179">
        <v>30.8</v>
      </c>
      <c r="F423" s="127"/>
      <c r="G423" s="127"/>
      <c r="H423" s="127"/>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c r="CA423" s="61"/>
      <c r="CB423" s="61"/>
      <c r="CC423" s="61"/>
    </row>
    <row r="424" spans="1:81" ht="12">
      <c r="A424" s="70"/>
      <c r="B424" s="84" t="s">
        <v>76</v>
      </c>
      <c r="C424" s="180">
        <v>40.1</v>
      </c>
      <c r="D424" s="180">
        <v>37.700000000000003</v>
      </c>
      <c r="E424" s="180">
        <v>28.1</v>
      </c>
      <c r="F424" s="130"/>
      <c r="G424" s="130"/>
      <c r="H424" s="130"/>
      <c r="I424" s="42"/>
      <c r="J424" s="42"/>
      <c r="K424" s="42"/>
      <c r="L424" s="42"/>
      <c r="M424" s="42"/>
      <c r="N424" s="42"/>
      <c r="O424" s="42"/>
      <c r="P424" s="42"/>
      <c r="Q424" s="42"/>
      <c r="R424" s="42"/>
      <c r="S424" s="42"/>
      <c r="T424" s="42"/>
      <c r="U424" s="42"/>
      <c r="V424" s="42"/>
      <c r="W424" s="42"/>
      <c r="X424" s="42"/>
      <c r="Y424" s="42"/>
      <c r="Z424" s="42"/>
      <c r="AA424" s="42"/>
      <c r="AB424" s="42"/>
      <c r="AC424" s="42"/>
      <c r="AD424" s="42"/>
      <c r="AE424" s="42"/>
      <c r="AF424" s="42"/>
      <c r="AG424" s="42"/>
      <c r="AH424" s="42"/>
      <c r="AI424" s="42"/>
      <c r="AJ424" s="42"/>
      <c r="AK424" s="42"/>
      <c r="AL424" s="42"/>
      <c r="AM424" s="42"/>
      <c r="AN424" s="42"/>
      <c r="AO424" s="42"/>
      <c r="AP424" s="42"/>
      <c r="AQ424" s="42"/>
      <c r="AR424" s="42"/>
      <c r="AS424" s="42"/>
      <c r="AT424" s="42"/>
      <c r="AU424" s="42"/>
      <c r="AV424" s="42"/>
      <c r="AW424" s="42"/>
      <c r="AX424" s="42"/>
      <c r="AY424" s="42"/>
      <c r="AZ424" s="42"/>
      <c r="BA424" s="42"/>
      <c r="BB424" s="42"/>
      <c r="BC424" s="42"/>
      <c r="BD424" s="42"/>
      <c r="BE424" s="42"/>
      <c r="BF424" s="42"/>
      <c r="BG424" s="42"/>
      <c r="BH424" s="42"/>
      <c r="BI424" s="42"/>
      <c r="BJ424" s="42"/>
      <c r="BK424" s="42"/>
      <c r="BL424" s="42"/>
      <c r="BM424" s="42"/>
      <c r="BN424" s="42"/>
      <c r="BO424" s="42"/>
      <c r="BP424" s="42"/>
      <c r="BQ424" s="42"/>
      <c r="BR424" s="42"/>
      <c r="BS424" s="42"/>
      <c r="BT424" s="42"/>
      <c r="BU424" s="42"/>
      <c r="BV424" s="42"/>
      <c r="BW424" s="42"/>
      <c r="BX424" s="42"/>
      <c r="BY424" s="42"/>
      <c r="BZ424" s="42"/>
      <c r="CA424" s="42"/>
      <c r="CB424" s="42"/>
      <c r="CC424" s="42"/>
    </row>
    <row r="425" spans="1:81" ht="12">
      <c r="A425" s="70"/>
      <c r="B425" s="84" t="s">
        <v>77</v>
      </c>
      <c r="C425" s="180">
        <v>39.9</v>
      </c>
      <c r="D425" s="180">
        <v>32.799999999999997</v>
      </c>
      <c r="E425" s="180">
        <v>37</v>
      </c>
      <c r="F425" s="130"/>
      <c r="G425" s="130"/>
      <c r="H425" s="130"/>
      <c r="I425" s="42"/>
      <c r="J425" s="42"/>
      <c r="K425" s="42"/>
      <c r="L425" s="42"/>
      <c r="M425" s="42"/>
      <c r="N425" s="42"/>
      <c r="O425" s="42"/>
      <c r="P425" s="42"/>
      <c r="Q425" s="42"/>
      <c r="R425" s="42"/>
      <c r="S425" s="42"/>
      <c r="T425" s="42"/>
      <c r="U425" s="42"/>
      <c r="V425" s="42"/>
      <c r="W425" s="42"/>
      <c r="X425" s="42"/>
      <c r="Y425" s="42"/>
      <c r="Z425" s="42"/>
      <c r="AA425" s="42"/>
      <c r="AB425" s="42"/>
      <c r="AC425" s="42"/>
      <c r="AD425" s="42"/>
      <c r="AE425" s="42"/>
      <c r="AF425" s="42"/>
      <c r="AG425" s="42"/>
      <c r="AH425" s="42"/>
      <c r="AI425" s="42"/>
      <c r="AJ425" s="42"/>
      <c r="AK425" s="42"/>
      <c r="AL425" s="42"/>
      <c r="AM425" s="42"/>
      <c r="AN425" s="42"/>
      <c r="AO425" s="42"/>
      <c r="AP425" s="42"/>
      <c r="AQ425" s="42"/>
      <c r="AR425" s="42"/>
      <c r="AS425" s="42"/>
      <c r="AT425" s="42"/>
      <c r="AU425" s="42"/>
      <c r="AV425" s="42"/>
      <c r="AW425" s="42"/>
      <c r="AX425" s="42"/>
      <c r="AY425" s="42"/>
      <c r="AZ425" s="42"/>
      <c r="BA425" s="42"/>
      <c r="BB425" s="42"/>
      <c r="BC425" s="42"/>
      <c r="BD425" s="42"/>
      <c r="BE425" s="42"/>
      <c r="BF425" s="42"/>
      <c r="BG425" s="42"/>
      <c r="BH425" s="42"/>
      <c r="BI425" s="42"/>
      <c r="BJ425" s="42"/>
      <c r="BK425" s="42"/>
      <c r="BL425" s="42"/>
      <c r="BM425" s="42"/>
      <c r="BN425" s="42"/>
      <c r="BO425" s="42"/>
      <c r="BP425" s="42"/>
      <c r="BQ425" s="42"/>
      <c r="BR425" s="42"/>
      <c r="BS425" s="42"/>
      <c r="BT425" s="42"/>
      <c r="BU425" s="42"/>
      <c r="BV425" s="42"/>
      <c r="BW425" s="42"/>
      <c r="BX425" s="42"/>
      <c r="BY425" s="42"/>
      <c r="BZ425" s="42"/>
      <c r="CA425" s="42"/>
      <c r="CB425" s="42"/>
      <c r="CC425" s="42"/>
    </row>
    <row r="426" spans="1:81" ht="12">
      <c r="A426" s="70"/>
      <c r="B426" s="84" t="s">
        <v>78</v>
      </c>
      <c r="C426" s="180">
        <v>46.2</v>
      </c>
      <c r="D426" s="180">
        <v>32.5</v>
      </c>
      <c r="E426" s="180">
        <v>29.7</v>
      </c>
      <c r="F426" s="130"/>
      <c r="G426" s="130"/>
      <c r="H426" s="130"/>
      <c r="I426" s="42"/>
      <c r="J426" s="42"/>
      <c r="K426" s="42"/>
      <c r="L426" s="42"/>
      <c r="M426" s="42"/>
      <c r="N426" s="42"/>
      <c r="O426" s="42"/>
      <c r="P426" s="42"/>
      <c r="Q426" s="42"/>
      <c r="R426" s="42"/>
      <c r="S426" s="42"/>
      <c r="T426" s="42"/>
      <c r="U426" s="42"/>
      <c r="V426" s="42"/>
      <c r="W426" s="42"/>
      <c r="X426" s="42"/>
      <c r="Y426" s="42"/>
      <c r="Z426" s="42"/>
      <c r="AA426" s="42"/>
      <c r="AB426" s="42"/>
      <c r="AC426" s="42"/>
      <c r="AD426" s="42"/>
      <c r="AE426" s="42"/>
      <c r="AF426" s="42"/>
      <c r="AG426" s="42"/>
      <c r="AH426" s="42"/>
      <c r="AI426" s="42"/>
      <c r="AJ426" s="42"/>
      <c r="AK426" s="42"/>
      <c r="AL426" s="42"/>
      <c r="AM426" s="42"/>
      <c r="AN426" s="42"/>
      <c r="AO426" s="42"/>
      <c r="AP426" s="42"/>
      <c r="AQ426" s="42"/>
      <c r="AR426" s="42"/>
      <c r="AS426" s="42"/>
      <c r="AT426" s="42"/>
      <c r="AU426" s="42"/>
      <c r="AV426" s="42"/>
      <c r="AW426" s="42"/>
      <c r="AX426" s="42"/>
      <c r="AY426" s="42"/>
      <c r="AZ426" s="42"/>
      <c r="BA426" s="42"/>
      <c r="BB426" s="42"/>
      <c r="BC426" s="42"/>
      <c r="BD426" s="42"/>
      <c r="BE426" s="42"/>
      <c r="BF426" s="42"/>
      <c r="BG426" s="42"/>
      <c r="BH426" s="42"/>
      <c r="BI426" s="42"/>
      <c r="BJ426" s="42"/>
      <c r="BK426" s="42"/>
      <c r="BL426" s="42"/>
      <c r="BM426" s="42"/>
      <c r="BN426" s="42"/>
      <c r="BO426" s="42"/>
      <c r="BP426" s="42"/>
      <c r="BQ426" s="42"/>
      <c r="BR426" s="42"/>
      <c r="BS426" s="42"/>
      <c r="BT426" s="42"/>
      <c r="BU426" s="42"/>
      <c r="BV426" s="42"/>
      <c r="BW426" s="42"/>
      <c r="BX426" s="42"/>
      <c r="BY426" s="42"/>
      <c r="BZ426" s="42"/>
      <c r="CA426" s="42"/>
      <c r="CB426" s="42"/>
      <c r="CC426" s="42"/>
    </row>
    <row r="427" spans="1:81" ht="12">
      <c r="A427" s="70"/>
      <c r="B427" s="84" t="s">
        <v>79</v>
      </c>
      <c r="C427" s="180">
        <v>33</v>
      </c>
      <c r="D427" s="180">
        <v>23.8</v>
      </c>
      <c r="E427" s="180">
        <v>24.8</v>
      </c>
      <c r="F427" s="130"/>
      <c r="G427" s="130"/>
      <c r="H427" s="130"/>
      <c r="I427" s="42"/>
      <c r="J427" s="42"/>
      <c r="K427" s="42"/>
      <c r="L427" s="42"/>
      <c r="M427" s="42"/>
      <c r="N427" s="42"/>
      <c r="O427" s="42"/>
      <c r="P427" s="42"/>
      <c r="Q427" s="42"/>
      <c r="R427" s="42"/>
      <c r="S427" s="42"/>
      <c r="T427" s="42"/>
      <c r="U427" s="42"/>
      <c r="V427" s="42"/>
      <c r="W427" s="42"/>
      <c r="X427" s="42"/>
      <c r="Y427" s="42"/>
      <c r="Z427" s="42"/>
      <c r="AA427" s="42"/>
      <c r="AB427" s="42"/>
      <c r="AC427" s="42"/>
      <c r="AD427" s="42"/>
      <c r="AE427" s="42"/>
      <c r="AF427" s="42"/>
      <c r="AG427" s="42"/>
      <c r="AH427" s="42"/>
      <c r="AI427" s="42"/>
      <c r="AJ427" s="42"/>
      <c r="AK427" s="42"/>
      <c r="AL427" s="42"/>
      <c r="AM427" s="42"/>
      <c r="AN427" s="42"/>
      <c r="AO427" s="42"/>
      <c r="AP427" s="42"/>
      <c r="AQ427" s="42"/>
      <c r="AR427" s="42"/>
      <c r="AS427" s="42"/>
      <c r="AT427" s="42"/>
      <c r="AU427" s="42"/>
      <c r="AV427" s="42"/>
      <c r="AW427" s="42"/>
      <c r="AX427" s="42"/>
      <c r="AY427" s="42"/>
      <c r="AZ427" s="42"/>
      <c r="BA427" s="42"/>
      <c r="BB427" s="42"/>
      <c r="BC427" s="42"/>
      <c r="BD427" s="42"/>
      <c r="BE427" s="42"/>
      <c r="BF427" s="42"/>
      <c r="BG427" s="42"/>
      <c r="BH427" s="42"/>
      <c r="BI427" s="42"/>
      <c r="BJ427" s="42"/>
      <c r="BK427" s="42"/>
      <c r="BL427" s="42"/>
      <c r="BM427" s="42"/>
      <c r="BN427" s="42"/>
      <c r="BO427" s="42"/>
      <c r="BP427" s="42"/>
      <c r="BQ427" s="42"/>
      <c r="BR427" s="42"/>
      <c r="BS427" s="42"/>
      <c r="BT427" s="42"/>
      <c r="BU427" s="42"/>
      <c r="BV427" s="42"/>
      <c r="BW427" s="42"/>
      <c r="BX427" s="42"/>
      <c r="BY427" s="42"/>
      <c r="BZ427" s="42"/>
      <c r="CA427" s="42"/>
      <c r="CB427" s="42"/>
      <c r="CC427" s="42"/>
    </row>
    <row r="428" spans="1:81" ht="12">
      <c r="A428" s="70"/>
      <c r="B428" s="84" t="s">
        <v>80</v>
      </c>
      <c r="C428" s="180">
        <v>56.7</v>
      </c>
      <c r="D428" s="180">
        <v>41.2</v>
      </c>
      <c r="E428" s="180">
        <v>37.5</v>
      </c>
      <c r="F428" s="130"/>
      <c r="G428" s="130"/>
      <c r="H428" s="130"/>
      <c r="I428" s="42"/>
      <c r="J428" s="42"/>
      <c r="K428" s="42"/>
      <c r="L428" s="42"/>
      <c r="M428" s="42"/>
      <c r="N428" s="42"/>
      <c r="O428" s="42"/>
      <c r="P428" s="42"/>
      <c r="Q428" s="42"/>
      <c r="R428" s="42"/>
      <c r="S428" s="42"/>
      <c r="T428" s="42"/>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c r="BR428" s="42"/>
      <c r="BS428" s="42"/>
      <c r="BT428" s="42"/>
      <c r="BU428" s="42"/>
      <c r="BV428" s="42"/>
      <c r="BW428" s="42"/>
      <c r="BX428" s="42"/>
      <c r="BY428" s="42"/>
      <c r="BZ428" s="42"/>
      <c r="CA428" s="42"/>
      <c r="CB428" s="42"/>
      <c r="CC428" s="42"/>
    </row>
    <row r="429" spans="1:81" ht="12">
      <c r="A429" s="70"/>
      <c r="B429" s="84" t="s">
        <v>81</v>
      </c>
      <c r="C429" s="180">
        <v>43.4</v>
      </c>
      <c r="D429" s="180">
        <v>32.5</v>
      </c>
      <c r="E429" s="180">
        <v>43</v>
      </c>
      <c r="F429" s="130"/>
      <c r="G429" s="130"/>
      <c r="H429" s="130"/>
      <c r="I429" s="42"/>
      <c r="J429" s="42"/>
      <c r="K429" s="42"/>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c r="BR429" s="42"/>
      <c r="BS429" s="42"/>
      <c r="BT429" s="42"/>
      <c r="BU429" s="42"/>
      <c r="BV429" s="42"/>
      <c r="BW429" s="42"/>
      <c r="BX429" s="42"/>
      <c r="BY429" s="42"/>
      <c r="BZ429" s="42"/>
      <c r="CA429" s="42"/>
      <c r="CB429" s="42"/>
      <c r="CC429" s="42"/>
    </row>
    <row r="430" spans="1:81" s="10" customFormat="1" ht="12">
      <c r="A430" s="83"/>
      <c r="B430" s="86" t="s">
        <v>126</v>
      </c>
      <c r="C430" s="181">
        <v>39.299999999999997</v>
      </c>
      <c r="D430" s="181">
        <v>37.9</v>
      </c>
      <c r="E430" s="181">
        <v>37.299999999999997</v>
      </c>
      <c r="F430" s="131"/>
      <c r="G430" s="131"/>
      <c r="H430" s="13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c r="CA430" s="61"/>
      <c r="CB430" s="61"/>
      <c r="CC430" s="61"/>
    </row>
    <row r="431" spans="1:81" s="10" customFormat="1" ht="12">
      <c r="A431" s="83"/>
      <c r="B431" s="86" t="s">
        <v>125</v>
      </c>
      <c r="C431" s="182">
        <v>32.5</v>
      </c>
      <c r="D431" s="182">
        <v>28.9</v>
      </c>
      <c r="E431" s="182">
        <v>31.2</v>
      </c>
      <c r="F431" s="131"/>
      <c r="G431" s="131"/>
      <c r="H431" s="13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c r="CA431" s="61"/>
      <c r="CB431" s="61"/>
      <c r="CC431" s="61"/>
    </row>
    <row r="432" spans="1:81" s="10" customFormat="1" ht="12">
      <c r="A432" s="83"/>
      <c r="B432" s="87" t="s">
        <v>23</v>
      </c>
      <c r="C432" s="183">
        <v>36</v>
      </c>
      <c r="D432" s="183">
        <v>33.6</v>
      </c>
      <c r="E432" s="183">
        <v>34.1</v>
      </c>
      <c r="F432" s="127"/>
      <c r="G432" s="127"/>
      <c r="H432" s="127"/>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c r="CA432" s="61"/>
      <c r="CB432" s="61"/>
      <c r="CC432" s="61"/>
    </row>
    <row r="433" spans="1:81" ht="12">
      <c r="A433" s="70"/>
      <c r="B433" s="120" t="s">
        <v>124</v>
      </c>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42"/>
      <c r="BD433" s="42"/>
      <c r="BE433" s="42"/>
      <c r="BF433" s="42"/>
      <c r="BG433" s="42"/>
      <c r="BH433" s="42"/>
      <c r="BI433" s="42"/>
      <c r="BJ433" s="42"/>
      <c r="BK433" s="42"/>
      <c r="BL433" s="42"/>
      <c r="BM433" s="42"/>
      <c r="BN433" s="42"/>
      <c r="BO433" s="42"/>
      <c r="BP433" s="42"/>
      <c r="BQ433" s="42"/>
      <c r="BR433" s="42"/>
      <c r="BS433" s="42"/>
      <c r="BT433" s="42"/>
      <c r="BU433" s="42"/>
      <c r="BV433" s="42"/>
      <c r="BW433" s="42"/>
      <c r="BX433" s="42"/>
      <c r="BY433" s="42"/>
      <c r="BZ433" s="42"/>
      <c r="CA433" s="42"/>
      <c r="CB433" s="42"/>
      <c r="CC433" s="42"/>
    </row>
    <row r="434" spans="1:81" ht="12">
      <c r="A434" s="70"/>
      <c r="B434" s="89" t="s">
        <v>114</v>
      </c>
      <c r="C434" s="42"/>
      <c r="D434" s="42"/>
      <c r="E434" s="42"/>
      <c r="F434" s="42"/>
      <c r="G434" s="42"/>
      <c r="H434" s="42"/>
      <c r="I434" s="42"/>
      <c r="J434" s="42"/>
      <c r="K434" s="42"/>
      <c r="L434" s="42"/>
      <c r="M434" s="42"/>
      <c r="N434" s="42"/>
      <c r="O434" s="42"/>
      <c r="P434" s="42"/>
      <c r="Q434" s="42"/>
      <c r="R434" s="42"/>
      <c r="S434" s="42"/>
      <c r="T434" s="42"/>
      <c r="U434" s="42"/>
      <c r="V434" s="42"/>
      <c r="W434" s="42"/>
      <c r="X434" s="42"/>
      <c r="Y434" s="42"/>
      <c r="Z434" s="42"/>
      <c r="AA434" s="42"/>
      <c r="AB434" s="42"/>
      <c r="AC434" s="42"/>
      <c r="AD434" s="42"/>
      <c r="AE434" s="42"/>
      <c r="AF434" s="42"/>
      <c r="AG434" s="42"/>
      <c r="AH434" s="42"/>
      <c r="AI434" s="42"/>
      <c r="AJ434" s="42"/>
      <c r="AK434" s="42"/>
      <c r="AL434" s="42"/>
      <c r="AM434" s="42"/>
      <c r="AN434" s="42"/>
      <c r="AO434" s="42"/>
      <c r="AP434" s="42"/>
      <c r="AQ434" s="42"/>
      <c r="AR434" s="42"/>
      <c r="AS434" s="42"/>
      <c r="AT434" s="42"/>
      <c r="AU434" s="42"/>
      <c r="AV434" s="42"/>
      <c r="AW434" s="42"/>
      <c r="AX434" s="42"/>
      <c r="AY434" s="42"/>
      <c r="AZ434" s="42"/>
      <c r="BA434" s="42"/>
      <c r="BB434" s="42"/>
      <c r="BC434" s="42"/>
      <c r="BD434" s="42"/>
      <c r="BE434" s="42"/>
      <c r="BF434" s="42"/>
      <c r="BG434" s="42"/>
      <c r="BH434" s="42"/>
      <c r="BI434" s="42"/>
      <c r="BJ434" s="42"/>
      <c r="BK434" s="42"/>
      <c r="BL434" s="42"/>
      <c r="BM434" s="42"/>
      <c r="BN434" s="42"/>
      <c r="BO434" s="42"/>
      <c r="BP434" s="42"/>
      <c r="BQ434" s="42"/>
      <c r="BR434" s="42"/>
      <c r="BS434" s="42"/>
      <c r="BT434" s="42"/>
      <c r="BU434" s="42"/>
      <c r="BV434" s="42"/>
      <c r="BW434" s="42"/>
      <c r="BX434" s="42"/>
      <c r="BY434" s="42"/>
      <c r="BZ434" s="42"/>
      <c r="CA434" s="42"/>
      <c r="CB434" s="42"/>
      <c r="CC434" s="42"/>
    </row>
    <row r="435" spans="1:81" ht="12">
      <c r="A435" s="70"/>
      <c r="B435" s="42"/>
      <c r="C435" s="42"/>
      <c r="D435" s="42"/>
      <c r="E435" s="42"/>
      <c r="F435" s="42"/>
      <c r="G435" s="42"/>
      <c r="H435" s="42"/>
      <c r="I435" s="42"/>
      <c r="J435" s="42"/>
      <c r="K435" s="42"/>
      <c r="L435" s="42"/>
      <c r="M435" s="42"/>
      <c r="N435" s="42"/>
      <c r="O435" s="42"/>
      <c r="P435" s="42"/>
      <c r="Q435" s="42"/>
      <c r="R435" s="42"/>
      <c r="S435" s="42"/>
      <c r="T435" s="42"/>
      <c r="U435" s="42"/>
      <c r="V435" s="42"/>
      <c r="W435" s="42"/>
      <c r="X435" s="42"/>
      <c r="Y435" s="42"/>
      <c r="Z435" s="42"/>
      <c r="AA435" s="42"/>
      <c r="AB435" s="42"/>
      <c r="AC435" s="42"/>
      <c r="AD435" s="42"/>
      <c r="AE435" s="42"/>
      <c r="AF435" s="42"/>
      <c r="AG435" s="42"/>
      <c r="AH435" s="42"/>
      <c r="AI435" s="42"/>
      <c r="AJ435" s="42"/>
      <c r="AK435" s="42"/>
      <c r="AL435" s="42"/>
      <c r="AM435" s="42"/>
      <c r="AN435" s="42"/>
      <c r="AO435" s="42"/>
      <c r="AP435" s="42"/>
      <c r="AQ435" s="42"/>
      <c r="AR435" s="42"/>
      <c r="AS435" s="42"/>
      <c r="AT435" s="42"/>
      <c r="AU435" s="42"/>
      <c r="AV435" s="42"/>
      <c r="AW435" s="42"/>
      <c r="AX435" s="42"/>
      <c r="AY435" s="42"/>
      <c r="AZ435" s="42"/>
      <c r="BA435" s="42"/>
      <c r="BB435" s="42"/>
      <c r="BC435" s="42"/>
      <c r="BD435" s="42"/>
      <c r="BE435" s="42"/>
      <c r="BF435" s="42"/>
      <c r="BG435" s="42"/>
      <c r="BH435" s="42"/>
      <c r="BI435" s="42"/>
      <c r="BJ435" s="42"/>
      <c r="BK435" s="42"/>
      <c r="BL435" s="42"/>
      <c r="BM435" s="42"/>
      <c r="BN435" s="42"/>
      <c r="BO435" s="42"/>
      <c r="BP435" s="42"/>
      <c r="BQ435" s="42"/>
      <c r="BR435" s="42"/>
      <c r="BS435" s="42"/>
      <c r="BT435" s="42"/>
      <c r="BU435" s="42"/>
      <c r="BV435" s="42"/>
      <c r="BW435" s="42"/>
      <c r="BX435" s="42"/>
      <c r="BY435" s="42"/>
      <c r="BZ435" s="42"/>
      <c r="CA435" s="42"/>
      <c r="CB435" s="42"/>
      <c r="CC435" s="42"/>
    </row>
    <row r="436" spans="1:81" ht="12">
      <c r="A436" s="70"/>
      <c r="B436" s="42"/>
      <c r="C436" s="42"/>
      <c r="D436" s="42"/>
      <c r="E436" s="42"/>
      <c r="F436" s="42"/>
      <c r="G436" s="42"/>
      <c r="H436" s="42"/>
      <c r="I436" s="42"/>
      <c r="J436" s="42"/>
      <c r="K436" s="42"/>
      <c r="L436" s="42"/>
      <c r="M436" s="42"/>
      <c r="N436" s="42"/>
      <c r="O436" s="42"/>
      <c r="P436" s="42"/>
      <c r="Q436" s="42"/>
      <c r="R436" s="42"/>
      <c r="S436" s="42"/>
      <c r="T436" s="42"/>
      <c r="U436" s="42"/>
      <c r="V436" s="42"/>
      <c r="W436" s="42"/>
      <c r="X436" s="42"/>
      <c r="Y436" s="42"/>
      <c r="Z436" s="42"/>
      <c r="AA436" s="42"/>
      <c r="AB436" s="42"/>
      <c r="AC436" s="42"/>
      <c r="AD436" s="42"/>
      <c r="AE436" s="42"/>
      <c r="AF436" s="42"/>
      <c r="AG436" s="42"/>
      <c r="AH436" s="42"/>
      <c r="AI436" s="42"/>
      <c r="AJ436" s="42"/>
      <c r="AK436" s="42"/>
      <c r="AL436" s="42"/>
      <c r="AM436" s="42"/>
      <c r="AN436" s="42"/>
      <c r="AO436" s="42"/>
      <c r="AP436" s="42"/>
      <c r="AQ436" s="42"/>
      <c r="AR436" s="42"/>
      <c r="AS436" s="42"/>
      <c r="AT436" s="42"/>
      <c r="AU436" s="42"/>
      <c r="AV436" s="42"/>
      <c r="AW436" s="42"/>
      <c r="AX436" s="42"/>
      <c r="AY436" s="42"/>
      <c r="AZ436" s="42"/>
      <c r="BA436" s="42"/>
      <c r="BB436" s="42"/>
      <c r="BC436" s="42"/>
      <c r="BD436" s="42"/>
      <c r="BE436" s="42"/>
      <c r="BF436" s="42"/>
      <c r="BG436" s="42"/>
      <c r="BH436" s="42"/>
      <c r="BI436" s="42"/>
      <c r="BJ436" s="42"/>
      <c r="BK436" s="42"/>
      <c r="BL436" s="42"/>
      <c r="BM436" s="42"/>
      <c r="BN436" s="42"/>
      <c r="BO436" s="42"/>
      <c r="BP436" s="42"/>
      <c r="BQ436" s="42"/>
      <c r="BR436" s="42"/>
      <c r="BS436" s="42"/>
      <c r="BT436" s="42"/>
      <c r="BU436" s="42"/>
      <c r="BV436" s="42"/>
      <c r="BW436" s="42"/>
      <c r="BX436" s="42"/>
      <c r="BY436" s="42"/>
      <c r="BZ436" s="42"/>
      <c r="CA436" s="42"/>
      <c r="CB436" s="42"/>
      <c r="CC436" s="42"/>
    </row>
    <row r="437" spans="1:81" ht="12">
      <c r="A437" s="70"/>
      <c r="B437" s="42"/>
      <c r="C437" s="42"/>
      <c r="D437" s="42"/>
      <c r="E437" s="42"/>
      <c r="F437" s="42"/>
      <c r="G437" s="42"/>
      <c r="H437" s="42"/>
      <c r="I437" s="42"/>
      <c r="J437" s="42"/>
      <c r="K437" s="42"/>
      <c r="L437" s="42"/>
      <c r="M437" s="42"/>
      <c r="N437" s="42"/>
      <c r="O437" s="42"/>
      <c r="P437" s="42"/>
      <c r="Q437" s="42"/>
      <c r="R437" s="42"/>
      <c r="S437" s="42"/>
      <c r="T437" s="42"/>
      <c r="U437" s="42"/>
      <c r="V437" s="42"/>
      <c r="W437" s="42"/>
      <c r="X437" s="42"/>
      <c r="Y437" s="42"/>
      <c r="Z437" s="42"/>
      <c r="AA437" s="42"/>
      <c r="AB437" s="42"/>
      <c r="AC437" s="42"/>
      <c r="AD437" s="42"/>
      <c r="AE437" s="42"/>
      <c r="AF437" s="42"/>
      <c r="AG437" s="42"/>
      <c r="AH437" s="42"/>
      <c r="AI437" s="42"/>
      <c r="AJ437" s="42"/>
      <c r="AK437" s="42"/>
      <c r="AL437" s="42"/>
      <c r="AM437" s="42"/>
      <c r="AN437" s="42"/>
      <c r="AO437" s="42"/>
      <c r="AP437" s="42"/>
      <c r="AQ437" s="42"/>
      <c r="AR437" s="42"/>
      <c r="AS437" s="42"/>
      <c r="AT437" s="42"/>
      <c r="AU437" s="42"/>
      <c r="AV437" s="42"/>
      <c r="AW437" s="42"/>
      <c r="AX437" s="42"/>
      <c r="AY437" s="42"/>
      <c r="AZ437" s="42"/>
      <c r="BA437" s="42"/>
      <c r="BB437" s="42"/>
      <c r="BC437" s="42"/>
      <c r="BD437" s="42"/>
      <c r="BE437" s="42"/>
      <c r="BF437" s="42"/>
      <c r="BG437" s="42"/>
      <c r="BH437" s="42"/>
      <c r="BI437" s="42"/>
      <c r="BJ437" s="42"/>
      <c r="BK437" s="42"/>
      <c r="BL437" s="42"/>
      <c r="BM437" s="42"/>
      <c r="BN437" s="42"/>
      <c r="BO437" s="42"/>
      <c r="BP437" s="42"/>
      <c r="BQ437" s="42"/>
      <c r="BR437" s="42"/>
      <c r="BS437" s="42"/>
      <c r="BT437" s="42"/>
      <c r="BU437" s="42"/>
      <c r="BV437" s="42"/>
      <c r="BW437" s="42"/>
      <c r="BX437" s="42"/>
      <c r="BY437" s="42"/>
      <c r="BZ437" s="42"/>
      <c r="CA437" s="42"/>
      <c r="CB437" s="42"/>
      <c r="CC437" s="42"/>
    </row>
    <row r="438" spans="1:81" ht="12">
      <c r="A438" s="70"/>
      <c r="B438" s="42"/>
      <c r="C438" s="42"/>
      <c r="D438" s="42"/>
      <c r="E438" s="42"/>
      <c r="F438" s="42"/>
      <c r="G438" s="42"/>
      <c r="H438" s="42"/>
      <c r="I438" s="42"/>
      <c r="J438" s="42"/>
      <c r="K438" s="42"/>
      <c r="L438" s="42"/>
      <c r="M438" s="42"/>
      <c r="N438" s="42"/>
      <c r="O438" s="42"/>
      <c r="P438" s="42"/>
      <c r="Q438" s="42"/>
      <c r="R438" s="42"/>
      <c r="S438" s="42"/>
      <c r="T438" s="42"/>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42"/>
      <c r="BD438" s="42"/>
      <c r="BE438" s="42"/>
      <c r="BF438" s="42"/>
      <c r="BG438" s="42"/>
      <c r="BH438" s="42"/>
      <c r="BI438" s="42"/>
      <c r="BJ438" s="42"/>
      <c r="BK438" s="42"/>
      <c r="BL438" s="42"/>
      <c r="BM438" s="42"/>
      <c r="BN438" s="42"/>
      <c r="BO438" s="42"/>
      <c r="BP438" s="42"/>
      <c r="BQ438" s="42"/>
      <c r="BR438" s="42"/>
      <c r="BS438" s="42"/>
      <c r="BT438" s="42"/>
      <c r="BU438" s="42"/>
      <c r="BV438" s="42"/>
      <c r="BW438" s="42"/>
      <c r="BX438" s="42"/>
      <c r="BY438" s="42"/>
      <c r="BZ438" s="42"/>
      <c r="CA438" s="42"/>
      <c r="CB438" s="42"/>
      <c r="CC438" s="42"/>
    </row>
    <row r="439" spans="1:81" ht="12">
      <c r="A439" s="70"/>
      <c r="B439" s="42"/>
      <c r="C439" s="42"/>
      <c r="D439" s="42"/>
      <c r="E439" s="42"/>
      <c r="F439" s="42"/>
      <c r="G439" s="42"/>
      <c r="H439" s="42"/>
      <c r="I439" s="42"/>
      <c r="J439" s="42"/>
      <c r="K439" s="42"/>
      <c r="L439" s="42"/>
      <c r="M439" s="42"/>
      <c r="N439" s="42"/>
      <c r="O439" s="42"/>
      <c r="P439" s="42"/>
      <c r="Q439" s="42"/>
      <c r="R439" s="42"/>
      <c r="S439" s="42"/>
      <c r="T439" s="42"/>
      <c r="U439" s="42"/>
      <c r="V439" s="42"/>
      <c r="W439" s="42"/>
      <c r="X439" s="42"/>
      <c r="Y439" s="42"/>
      <c r="Z439" s="42"/>
      <c r="AA439" s="42"/>
      <c r="AB439" s="42"/>
      <c r="AC439" s="42"/>
      <c r="AD439" s="42"/>
      <c r="AE439" s="42"/>
      <c r="AF439" s="42"/>
      <c r="AG439" s="42"/>
      <c r="AH439" s="42"/>
      <c r="AI439" s="42"/>
      <c r="AJ439" s="42"/>
      <c r="AK439" s="42"/>
      <c r="AL439" s="42"/>
      <c r="AM439" s="42"/>
      <c r="AN439" s="42"/>
      <c r="AO439" s="42"/>
      <c r="AP439" s="42"/>
      <c r="AQ439" s="42"/>
      <c r="AR439" s="42"/>
      <c r="AS439" s="42"/>
      <c r="AT439" s="42"/>
      <c r="AU439" s="42"/>
      <c r="AV439" s="42"/>
      <c r="AW439" s="42"/>
      <c r="AX439" s="42"/>
      <c r="AY439" s="42"/>
      <c r="AZ439" s="42"/>
      <c r="BA439" s="42"/>
      <c r="BB439" s="42"/>
      <c r="BC439" s="42"/>
      <c r="BD439" s="42"/>
      <c r="BE439" s="42"/>
      <c r="BF439" s="42"/>
      <c r="BG439" s="42"/>
      <c r="BH439" s="42"/>
      <c r="BI439" s="42"/>
      <c r="BJ439" s="42"/>
      <c r="BK439" s="42"/>
      <c r="BL439" s="42"/>
      <c r="BM439" s="42"/>
      <c r="BN439" s="42"/>
      <c r="BO439" s="42"/>
      <c r="BP439" s="42"/>
      <c r="BQ439" s="42"/>
      <c r="BR439" s="42"/>
      <c r="BS439" s="42"/>
      <c r="BT439" s="42"/>
      <c r="BU439" s="42"/>
      <c r="BV439" s="42"/>
      <c r="BW439" s="42"/>
      <c r="BX439" s="42"/>
      <c r="BY439" s="42"/>
      <c r="BZ439" s="42"/>
      <c r="CA439" s="42"/>
      <c r="CB439" s="42"/>
      <c r="CC439" s="42"/>
    </row>
    <row r="440" spans="1:81" ht="12">
      <c r="A440" s="70"/>
      <c r="B440" s="42"/>
      <c r="C440" s="42"/>
      <c r="D440" s="42"/>
      <c r="E440" s="42"/>
      <c r="F440" s="42"/>
      <c r="G440" s="42"/>
      <c r="H440" s="42"/>
      <c r="I440" s="42"/>
      <c r="J440" s="42"/>
      <c r="K440" s="42"/>
      <c r="L440" s="42"/>
      <c r="M440" s="42"/>
      <c r="N440" s="42"/>
      <c r="O440" s="42"/>
      <c r="P440" s="42"/>
      <c r="Q440" s="42"/>
      <c r="R440" s="42"/>
      <c r="S440" s="42"/>
      <c r="T440" s="42"/>
      <c r="U440" s="42"/>
      <c r="V440" s="42"/>
      <c r="W440" s="42"/>
      <c r="X440" s="42"/>
      <c r="Y440" s="42"/>
      <c r="Z440" s="42"/>
      <c r="AA440" s="42"/>
      <c r="AB440" s="42"/>
      <c r="AC440" s="42"/>
      <c r="AD440" s="42"/>
      <c r="AE440" s="42"/>
      <c r="AF440" s="42"/>
      <c r="AG440" s="42"/>
      <c r="AH440" s="42"/>
      <c r="AI440" s="42"/>
      <c r="AJ440" s="42"/>
      <c r="AK440" s="42"/>
      <c r="AL440" s="42"/>
      <c r="AM440" s="42"/>
      <c r="AN440" s="42"/>
      <c r="AO440" s="42"/>
      <c r="AP440" s="42"/>
      <c r="AQ440" s="42"/>
      <c r="AR440" s="42"/>
      <c r="AS440" s="42"/>
      <c r="AT440" s="42"/>
      <c r="AU440" s="42"/>
      <c r="AV440" s="42"/>
      <c r="AW440" s="42"/>
      <c r="AX440" s="42"/>
      <c r="AY440" s="42"/>
      <c r="AZ440" s="42"/>
      <c r="BA440" s="42"/>
      <c r="BB440" s="42"/>
      <c r="BC440" s="42"/>
      <c r="BD440" s="42"/>
      <c r="BE440" s="42"/>
      <c r="BF440" s="42"/>
      <c r="BG440" s="42"/>
      <c r="BH440" s="42"/>
      <c r="BI440" s="42"/>
      <c r="BJ440" s="42"/>
      <c r="BK440" s="42"/>
      <c r="BL440" s="42"/>
      <c r="BM440" s="42"/>
      <c r="BN440" s="42"/>
      <c r="BO440" s="42"/>
      <c r="BP440" s="42"/>
      <c r="BQ440" s="42"/>
      <c r="BR440" s="42"/>
      <c r="BS440" s="42"/>
      <c r="BT440" s="42"/>
      <c r="BU440" s="42"/>
      <c r="BV440" s="42"/>
      <c r="BW440" s="42"/>
      <c r="BX440" s="42"/>
      <c r="BY440" s="42"/>
      <c r="BZ440" s="42"/>
      <c r="CA440" s="42"/>
      <c r="CB440" s="42"/>
      <c r="CC440" s="42"/>
    </row>
    <row r="441" spans="1:81" ht="12">
      <c r="A441" s="70"/>
      <c r="B441" s="42"/>
      <c r="C441" s="42"/>
      <c r="D441" s="42"/>
      <c r="E441" s="42"/>
      <c r="F441" s="42"/>
      <c r="G441" s="42"/>
      <c r="H441" s="42"/>
      <c r="I441" s="42"/>
      <c r="J441" s="42"/>
      <c r="K441" s="42"/>
      <c r="L441" s="42"/>
      <c r="M441" s="42"/>
      <c r="N441" s="42"/>
      <c r="O441" s="42"/>
      <c r="P441" s="42"/>
      <c r="Q441" s="42"/>
      <c r="R441" s="42"/>
      <c r="S441" s="42"/>
      <c r="T441" s="42"/>
      <c r="U441" s="42"/>
      <c r="V441" s="42"/>
      <c r="W441" s="42"/>
      <c r="X441" s="42"/>
      <c r="Y441" s="42"/>
      <c r="Z441" s="42"/>
      <c r="AA441" s="42"/>
      <c r="AB441" s="42"/>
      <c r="AC441" s="42"/>
      <c r="AD441" s="42"/>
      <c r="AE441" s="42"/>
      <c r="AF441" s="42"/>
      <c r="AG441" s="42"/>
      <c r="AH441" s="42"/>
      <c r="AI441" s="42"/>
      <c r="AJ441" s="42"/>
      <c r="AK441" s="42"/>
      <c r="AL441" s="42"/>
      <c r="AM441" s="42"/>
      <c r="AN441" s="42"/>
      <c r="AO441" s="42"/>
      <c r="AP441" s="42"/>
      <c r="AQ441" s="42"/>
      <c r="AR441" s="42"/>
      <c r="AS441" s="42"/>
      <c r="AT441" s="42"/>
      <c r="AU441" s="42"/>
      <c r="AV441" s="42"/>
      <c r="AW441" s="42"/>
      <c r="AX441" s="42"/>
      <c r="AY441" s="42"/>
      <c r="AZ441" s="42"/>
      <c r="BA441" s="42"/>
      <c r="BB441" s="42"/>
      <c r="BC441" s="42"/>
      <c r="BD441" s="42"/>
      <c r="BE441" s="42"/>
      <c r="BF441" s="42"/>
      <c r="BG441" s="42"/>
      <c r="BH441" s="42"/>
      <c r="BI441" s="42"/>
      <c r="BJ441" s="42"/>
      <c r="BK441" s="42"/>
      <c r="BL441" s="42"/>
      <c r="BM441" s="42"/>
      <c r="BN441" s="42"/>
      <c r="BO441" s="42"/>
      <c r="BP441" s="42"/>
      <c r="BQ441" s="42"/>
      <c r="BR441" s="42"/>
      <c r="BS441" s="42"/>
      <c r="BT441" s="42"/>
      <c r="BU441" s="42"/>
      <c r="BV441" s="42"/>
      <c r="BW441" s="42"/>
      <c r="BX441" s="42"/>
      <c r="BY441" s="42"/>
      <c r="BZ441" s="42"/>
      <c r="CA441" s="42"/>
      <c r="CB441" s="42"/>
      <c r="CC441" s="42"/>
    </row>
    <row r="442" spans="1:81" ht="12">
      <c r="A442" s="70"/>
      <c r="B442" s="42"/>
      <c r="C442" s="42"/>
      <c r="D442" s="42"/>
      <c r="E442" s="42"/>
      <c r="F442" s="42"/>
      <c r="G442" s="42"/>
      <c r="H442" s="42"/>
      <c r="I442" s="42"/>
      <c r="J442" s="42"/>
      <c r="K442" s="42"/>
      <c r="L442" s="42"/>
      <c r="M442" s="42"/>
      <c r="N442" s="42"/>
      <c r="O442" s="42"/>
      <c r="P442" s="42"/>
      <c r="Q442" s="42"/>
      <c r="R442" s="42"/>
      <c r="S442" s="42"/>
      <c r="T442" s="42"/>
      <c r="U442" s="42"/>
      <c r="V442" s="42"/>
      <c r="W442" s="42"/>
      <c r="X442" s="42"/>
      <c r="Y442" s="42"/>
      <c r="Z442" s="42"/>
      <c r="AA442" s="42"/>
      <c r="AB442" s="42"/>
      <c r="AC442" s="42"/>
      <c r="AD442" s="42"/>
      <c r="AE442" s="42"/>
      <c r="AF442" s="42"/>
      <c r="AG442" s="42"/>
      <c r="AH442" s="42"/>
      <c r="AI442" s="42"/>
      <c r="AJ442" s="42"/>
      <c r="AK442" s="42"/>
      <c r="AL442" s="42"/>
      <c r="AM442" s="42"/>
      <c r="AN442" s="42"/>
      <c r="AO442" s="42"/>
      <c r="AP442" s="42"/>
      <c r="AQ442" s="42"/>
      <c r="AR442" s="42"/>
      <c r="AS442" s="42"/>
      <c r="AT442" s="42"/>
      <c r="AU442" s="42"/>
      <c r="AV442" s="42"/>
      <c r="AW442" s="42"/>
      <c r="AX442" s="42"/>
      <c r="AY442" s="42"/>
      <c r="AZ442" s="42"/>
      <c r="BA442" s="42"/>
      <c r="BB442" s="42"/>
      <c r="BC442" s="42"/>
      <c r="BD442" s="42"/>
      <c r="BE442" s="42"/>
      <c r="BF442" s="42"/>
      <c r="BG442" s="42"/>
      <c r="BH442" s="42"/>
      <c r="BI442" s="42"/>
      <c r="BJ442" s="42"/>
      <c r="BK442" s="42"/>
      <c r="BL442" s="42"/>
      <c r="BM442" s="42"/>
      <c r="BN442" s="42"/>
      <c r="BO442" s="42"/>
      <c r="BP442" s="42"/>
      <c r="BQ442" s="42"/>
      <c r="BR442" s="42"/>
      <c r="BS442" s="42"/>
      <c r="BT442" s="42"/>
      <c r="BU442" s="42"/>
      <c r="BV442" s="42"/>
      <c r="BW442" s="42"/>
      <c r="BX442" s="42"/>
      <c r="BY442" s="42"/>
      <c r="BZ442" s="42"/>
      <c r="CA442" s="42"/>
      <c r="CB442" s="42"/>
      <c r="CC442" s="42"/>
    </row>
    <row r="443" spans="1:81" ht="12">
      <c r="A443" s="70"/>
      <c r="B443" s="42"/>
      <c r="C443" s="42"/>
      <c r="D443" s="42"/>
      <c r="E443" s="42"/>
      <c r="F443" s="42"/>
      <c r="G443" s="42"/>
      <c r="H443" s="42"/>
      <c r="I443" s="42"/>
      <c r="J443" s="42"/>
      <c r="K443" s="42"/>
      <c r="L443" s="42"/>
      <c r="M443" s="42"/>
      <c r="N443" s="42"/>
      <c r="O443" s="42"/>
      <c r="P443" s="42"/>
      <c r="Q443" s="42"/>
      <c r="R443" s="42"/>
      <c r="S443" s="42"/>
      <c r="T443" s="42"/>
      <c r="U443" s="42"/>
      <c r="V443" s="42"/>
      <c r="W443" s="42"/>
      <c r="X443" s="42"/>
      <c r="Y443" s="42"/>
      <c r="Z443" s="42"/>
      <c r="AA443" s="42"/>
      <c r="AB443" s="42"/>
      <c r="AC443" s="42"/>
      <c r="AD443" s="42"/>
      <c r="AE443" s="42"/>
      <c r="AF443" s="42"/>
      <c r="AG443" s="42"/>
      <c r="AH443" s="42"/>
      <c r="AI443" s="42"/>
      <c r="AJ443" s="42"/>
      <c r="AK443" s="42"/>
      <c r="AL443" s="42"/>
      <c r="AM443" s="42"/>
      <c r="AN443" s="42"/>
      <c r="AO443" s="42"/>
      <c r="AP443" s="42"/>
      <c r="AQ443" s="42"/>
      <c r="AR443" s="42"/>
      <c r="AS443" s="42"/>
      <c r="AT443" s="42"/>
      <c r="AU443" s="42"/>
      <c r="AV443" s="42"/>
      <c r="AW443" s="42"/>
      <c r="AX443" s="42"/>
      <c r="AY443" s="42"/>
      <c r="AZ443" s="42"/>
      <c r="BA443" s="42"/>
      <c r="BB443" s="42"/>
      <c r="BC443" s="42"/>
      <c r="BD443" s="42"/>
      <c r="BE443" s="42"/>
      <c r="BF443" s="42"/>
      <c r="BG443" s="42"/>
      <c r="BH443" s="42"/>
      <c r="BI443" s="42"/>
      <c r="BJ443" s="42"/>
      <c r="BK443" s="42"/>
      <c r="BL443" s="42"/>
      <c r="BM443" s="42"/>
      <c r="BN443" s="42"/>
      <c r="BO443" s="42"/>
      <c r="BP443" s="42"/>
      <c r="BQ443" s="42"/>
      <c r="BR443" s="42"/>
      <c r="BS443" s="42"/>
      <c r="BT443" s="42"/>
      <c r="BU443" s="42"/>
      <c r="BV443" s="42"/>
      <c r="BW443" s="42"/>
      <c r="BX443" s="42"/>
      <c r="BY443" s="42"/>
      <c r="BZ443" s="42"/>
      <c r="CA443" s="42"/>
      <c r="CB443" s="42"/>
      <c r="CC443" s="42"/>
    </row>
    <row r="444" spans="1:81" ht="12">
      <c r="A444" s="70"/>
      <c r="B444" s="42"/>
      <c r="C444" s="42"/>
      <c r="D444" s="42"/>
      <c r="E444" s="42"/>
      <c r="F444" s="42"/>
      <c r="G444" s="42"/>
      <c r="H444" s="42"/>
      <c r="I444" s="42"/>
      <c r="J444" s="42"/>
      <c r="K444" s="42"/>
      <c r="L444" s="42"/>
      <c r="M444" s="42"/>
      <c r="N444" s="42"/>
      <c r="O444" s="42"/>
      <c r="P444" s="42"/>
      <c r="Q444" s="42"/>
      <c r="R444" s="42"/>
      <c r="S444" s="42"/>
      <c r="T444" s="42"/>
      <c r="U444" s="42"/>
      <c r="V444" s="42"/>
      <c r="W444" s="42"/>
      <c r="X444" s="42"/>
      <c r="Y444" s="42"/>
      <c r="Z444" s="42"/>
      <c r="AA444" s="42"/>
      <c r="AB444" s="42"/>
      <c r="AC444" s="42"/>
      <c r="AD444" s="42"/>
      <c r="AE444" s="42"/>
      <c r="AF444" s="42"/>
      <c r="AG444" s="42"/>
      <c r="AH444" s="42"/>
      <c r="AI444" s="42"/>
      <c r="AJ444" s="42"/>
      <c r="AK444" s="42"/>
      <c r="AL444" s="42"/>
      <c r="AM444" s="42"/>
      <c r="AN444" s="42"/>
      <c r="AO444" s="42"/>
      <c r="AP444" s="42"/>
      <c r="AQ444" s="42"/>
      <c r="AR444" s="42"/>
      <c r="AS444" s="42"/>
      <c r="AT444" s="42"/>
      <c r="AU444" s="42"/>
      <c r="AV444" s="42"/>
      <c r="AW444" s="42"/>
      <c r="AX444" s="42"/>
      <c r="AY444" s="42"/>
      <c r="AZ444" s="42"/>
      <c r="BA444" s="42"/>
      <c r="BB444" s="42"/>
      <c r="BC444" s="42"/>
      <c r="BD444" s="42"/>
      <c r="BE444" s="42"/>
      <c r="BF444" s="42"/>
      <c r="BG444" s="42"/>
      <c r="BH444" s="42"/>
      <c r="BI444" s="42"/>
      <c r="BJ444" s="42"/>
      <c r="BK444" s="42"/>
      <c r="BL444" s="42"/>
      <c r="BM444" s="42"/>
      <c r="BN444" s="42"/>
      <c r="BO444" s="42"/>
      <c r="BP444" s="42"/>
      <c r="BQ444" s="42"/>
      <c r="BR444" s="42"/>
      <c r="BS444" s="42"/>
      <c r="BT444" s="42"/>
      <c r="BU444" s="42"/>
      <c r="BV444" s="42"/>
      <c r="BW444" s="42"/>
      <c r="BX444" s="42"/>
      <c r="BY444" s="42"/>
      <c r="BZ444" s="42"/>
      <c r="CA444" s="42"/>
      <c r="CB444" s="42"/>
      <c r="CC444" s="42"/>
    </row>
    <row r="445" spans="1:81" ht="12">
      <c r="A445" s="70"/>
      <c r="B445" s="42"/>
      <c r="C445" s="42"/>
      <c r="D445" s="42"/>
      <c r="E445" s="42"/>
      <c r="F445" s="42"/>
      <c r="G445" s="42"/>
      <c r="H445" s="42"/>
      <c r="I445" s="42"/>
      <c r="J445" s="42"/>
      <c r="K445" s="42"/>
      <c r="L445" s="42"/>
      <c r="M445" s="42"/>
      <c r="N445" s="42"/>
      <c r="O445" s="42"/>
      <c r="P445" s="42"/>
      <c r="Q445" s="42"/>
      <c r="R445" s="42"/>
      <c r="S445" s="42"/>
      <c r="T445" s="42"/>
      <c r="U445" s="42"/>
      <c r="V445" s="42"/>
      <c r="W445" s="42"/>
      <c r="X445" s="42"/>
      <c r="Y445" s="42"/>
      <c r="Z445" s="42"/>
      <c r="AA445" s="42"/>
      <c r="AB445" s="42"/>
      <c r="AC445" s="42"/>
      <c r="AD445" s="42"/>
      <c r="AE445" s="42"/>
      <c r="AF445" s="42"/>
      <c r="AG445" s="42"/>
      <c r="AH445" s="42"/>
      <c r="AI445" s="42"/>
      <c r="AJ445" s="42"/>
      <c r="AK445" s="42"/>
      <c r="AL445" s="42"/>
      <c r="AM445" s="42"/>
      <c r="AN445" s="42"/>
      <c r="AO445" s="42"/>
      <c r="AP445" s="42"/>
      <c r="AQ445" s="42"/>
      <c r="AR445" s="42"/>
      <c r="AS445" s="42"/>
      <c r="AT445" s="42"/>
      <c r="AU445" s="42"/>
      <c r="AV445" s="42"/>
      <c r="AW445" s="42"/>
      <c r="AX445" s="42"/>
      <c r="AY445" s="42"/>
      <c r="AZ445" s="42"/>
      <c r="BA445" s="42"/>
      <c r="BB445" s="42"/>
      <c r="BC445" s="42"/>
      <c r="BD445" s="42"/>
      <c r="BE445" s="42"/>
      <c r="BF445" s="42"/>
      <c r="BG445" s="42"/>
      <c r="BH445" s="42"/>
      <c r="BI445" s="42"/>
      <c r="BJ445" s="42"/>
      <c r="BK445" s="42"/>
      <c r="BL445" s="42"/>
      <c r="BM445" s="42"/>
      <c r="BN445" s="42"/>
      <c r="BO445" s="42"/>
      <c r="BP445" s="42"/>
      <c r="BQ445" s="42"/>
      <c r="BR445" s="42"/>
      <c r="BS445" s="42"/>
      <c r="BT445" s="42"/>
      <c r="BU445" s="42"/>
      <c r="BV445" s="42"/>
      <c r="BW445" s="42"/>
      <c r="BX445" s="42"/>
      <c r="BY445" s="42"/>
      <c r="BZ445" s="42"/>
      <c r="CA445" s="42"/>
      <c r="CB445" s="42"/>
      <c r="CC445" s="42"/>
    </row>
    <row r="446" spans="1:81" ht="12">
      <c r="A446" s="70"/>
      <c r="B446" s="42"/>
      <c r="C446" s="42"/>
      <c r="D446" s="42"/>
      <c r="E446" s="42"/>
      <c r="F446" s="42"/>
      <c r="G446" s="42"/>
      <c r="H446" s="42"/>
      <c r="I446" s="42"/>
      <c r="J446" s="42"/>
      <c r="K446" s="42"/>
      <c r="L446" s="42"/>
      <c r="M446" s="42"/>
      <c r="N446" s="42"/>
      <c r="O446" s="42"/>
      <c r="P446" s="42"/>
      <c r="Q446" s="42"/>
      <c r="R446" s="42"/>
      <c r="S446" s="42"/>
      <c r="T446" s="42"/>
      <c r="U446" s="42"/>
      <c r="V446" s="42"/>
      <c r="W446" s="42"/>
      <c r="X446" s="42"/>
      <c r="Y446" s="42"/>
      <c r="Z446" s="42"/>
      <c r="AA446" s="42"/>
      <c r="AB446" s="42"/>
      <c r="AC446" s="42"/>
      <c r="AD446" s="42"/>
      <c r="AE446" s="42"/>
      <c r="AF446" s="42"/>
      <c r="AG446" s="42"/>
      <c r="AH446" s="42"/>
      <c r="AI446" s="42"/>
      <c r="AJ446" s="42"/>
      <c r="AK446" s="42"/>
      <c r="AL446" s="42"/>
      <c r="AM446" s="42"/>
      <c r="AN446" s="42"/>
      <c r="AO446" s="42"/>
      <c r="AP446" s="42"/>
      <c r="AQ446" s="42"/>
      <c r="AR446" s="42"/>
      <c r="AS446" s="42"/>
      <c r="AT446" s="42"/>
      <c r="AU446" s="42"/>
      <c r="AV446" s="42"/>
      <c r="AW446" s="42"/>
      <c r="AX446" s="42"/>
      <c r="AY446" s="42"/>
      <c r="AZ446" s="42"/>
      <c r="BA446" s="42"/>
      <c r="BB446" s="42"/>
      <c r="BC446" s="42"/>
      <c r="BD446" s="42"/>
      <c r="BE446" s="42"/>
      <c r="BF446" s="42"/>
      <c r="BG446" s="42"/>
      <c r="BH446" s="42"/>
      <c r="BI446" s="42"/>
      <c r="BJ446" s="42"/>
      <c r="BK446" s="42"/>
      <c r="BL446" s="42"/>
      <c r="BM446" s="42"/>
      <c r="BN446" s="42"/>
      <c r="BO446" s="42"/>
      <c r="BP446" s="42"/>
      <c r="BQ446" s="42"/>
      <c r="BR446" s="42"/>
      <c r="BS446" s="42"/>
      <c r="BT446" s="42"/>
      <c r="BU446" s="42"/>
      <c r="BV446" s="42"/>
      <c r="BW446" s="42"/>
      <c r="BX446" s="42"/>
      <c r="BY446" s="42"/>
      <c r="BZ446" s="42"/>
      <c r="CA446" s="42"/>
      <c r="CB446" s="42"/>
      <c r="CC446" s="42"/>
    </row>
    <row r="447" spans="1:81" ht="12">
      <c r="A447" s="70"/>
      <c r="B447" s="42"/>
      <c r="C447" s="42"/>
      <c r="D447" s="42"/>
      <c r="E447" s="42"/>
      <c r="F447" s="42"/>
      <c r="G447" s="42"/>
      <c r="H447" s="42"/>
      <c r="I447" s="42"/>
      <c r="J447" s="42"/>
      <c r="K447" s="42"/>
      <c r="L447" s="42"/>
      <c r="M447" s="42"/>
      <c r="N447" s="42"/>
      <c r="O447" s="42"/>
      <c r="P447" s="42"/>
      <c r="Q447" s="42"/>
      <c r="R447" s="42"/>
      <c r="S447" s="42"/>
      <c r="T447" s="42"/>
      <c r="U447" s="42"/>
      <c r="V447" s="42"/>
      <c r="W447" s="42"/>
      <c r="X447" s="42"/>
      <c r="Y447" s="42"/>
      <c r="Z447" s="42"/>
      <c r="AA447" s="42"/>
      <c r="AB447" s="42"/>
      <c r="AC447" s="42"/>
      <c r="AD447" s="42"/>
      <c r="AE447" s="42"/>
      <c r="AF447" s="42"/>
      <c r="AG447" s="42"/>
      <c r="AH447" s="42"/>
      <c r="AI447" s="42"/>
      <c r="AJ447" s="42"/>
      <c r="AK447" s="42"/>
      <c r="AL447" s="42"/>
      <c r="AM447" s="42"/>
      <c r="AN447" s="42"/>
      <c r="AO447" s="42"/>
      <c r="AP447" s="42"/>
      <c r="AQ447" s="42"/>
      <c r="AR447" s="42"/>
      <c r="AS447" s="42"/>
      <c r="AT447" s="42"/>
      <c r="AU447" s="42"/>
      <c r="AV447" s="42"/>
      <c r="AW447" s="42"/>
      <c r="AX447" s="42"/>
      <c r="AY447" s="42"/>
      <c r="AZ447" s="42"/>
      <c r="BA447" s="42"/>
      <c r="BB447" s="42"/>
      <c r="BC447" s="42"/>
      <c r="BD447" s="42"/>
      <c r="BE447" s="42"/>
      <c r="BF447" s="42"/>
      <c r="BG447" s="42"/>
      <c r="BH447" s="42"/>
      <c r="BI447" s="42"/>
      <c r="BJ447" s="42"/>
      <c r="BK447" s="42"/>
      <c r="BL447" s="42"/>
      <c r="BM447" s="42"/>
      <c r="BN447" s="42"/>
      <c r="BO447" s="42"/>
      <c r="BP447" s="42"/>
      <c r="BQ447" s="42"/>
      <c r="BR447" s="42"/>
      <c r="BS447" s="42"/>
      <c r="BT447" s="42"/>
      <c r="BU447" s="42"/>
      <c r="BV447" s="42"/>
      <c r="BW447" s="42"/>
      <c r="BX447" s="42"/>
      <c r="BY447" s="42"/>
      <c r="BZ447" s="42"/>
      <c r="CA447" s="42"/>
      <c r="CB447" s="42"/>
      <c r="CC447" s="42"/>
    </row>
    <row r="448" spans="1:81" ht="12">
      <c r="A448" s="70"/>
      <c r="B448" s="42"/>
      <c r="C448" s="42"/>
      <c r="D448" s="42"/>
      <c r="E448" s="42"/>
      <c r="F448" s="42"/>
      <c r="G448" s="42"/>
      <c r="H448" s="42"/>
      <c r="I448" s="42"/>
      <c r="J448" s="42"/>
      <c r="K448" s="42"/>
      <c r="L448" s="42"/>
      <c r="M448" s="42"/>
      <c r="N448" s="42"/>
      <c r="O448" s="42"/>
      <c r="P448" s="42"/>
      <c r="Q448" s="42"/>
      <c r="R448" s="42"/>
      <c r="S448" s="42"/>
      <c r="T448" s="42"/>
      <c r="U448" s="42"/>
      <c r="V448" s="42"/>
      <c r="W448" s="42"/>
      <c r="X448" s="42"/>
      <c r="Y448" s="42"/>
      <c r="Z448" s="42"/>
      <c r="AA448" s="42"/>
      <c r="AB448" s="42"/>
      <c r="AC448" s="42"/>
      <c r="AD448" s="42"/>
      <c r="AE448" s="42"/>
      <c r="AF448" s="42"/>
      <c r="AG448" s="42"/>
      <c r="AH448" s="42"/>
      <c r="AI448" s="42"/>
      <c r="AJ448" s="42"/>
      <c r="AK448" s="42"/>
      <c r="AL448" s="42"/>
      <c r="AM448" s="42"/>
      <c r="AN448" s="42"/>
      <c r="AO448" s="42"/>
      <c r="AP448" s="42"/>
      <c r="AQ448" s="42"/>
      <c r="AR448" s="42"/>
      <c r="AS448" s="42"/>
      <c r="AT448" s="42"/>
      <c r="AU448" s="42"/>
      <c r="AV448" s="42"/>
      <c r="AW448" s="42"/>
      <c r="AX448" s="42"/>
      <c r="AY448" s="42"/>
      <c r="AZ448" s="42"/>
      <c r="BA448" s="42"/>
      <c r="BB448" s="42"/>
      <c r="BC448" s="42"/>
      <c r="BD448" s="42"/>
      <c r="BE448" s="42"/>
      <c r="BF448" s="42"/>
      <c r="BG448" s="42"/>
      <c r="BH448" s="42"/>
      <c r="BI448" s="42"/>
      <c r="BJ448" s="42"/>
      <c r="BK448" s="42"/>
      <c r="BL448" s="42"/>
      <c r="BM448" s="42"/>
      <c r="BN448" s="42"/>
      <c r="BO448" s="42"/>
      <c r="BP448" s="42"/>
      <c r="BQ448" s="42"/>
      <c r="BR448" s="42"/>
      <c r="BS448" s="42"/>
      <c r="BT448" s="42"/>
      <c r="BU448" s="42"/>
      <c r="BV448" s="42"/>
      <c r="BW448" s="42"/>
      <c r="BX448" s="42"/>
      <c r="BY448" s="42"/>
      <c r="BZ448" s="42"/>
      <c r="CA448" s="42"/>
      <c r="CB448" s="42"/>
      <c r="CC448" s="42"/>
    </row>
    <row r="449" spans="1:81" ht="12">
      <c r="A449" s="70"/>
      <c r="B449" s="42"/>
      <c r="C449" s="42"/>
      <c r="D449" s="42"/>
      <c r="E449" s="42"/>
      <c r="F449" s="42"/>
      <c r="G449" s="42"/>
      <c r="H449" s="42"/>
      <c r="I449" s="42"/>
      <c r="J449" s="42"/>
      <c r="K449" s="42"/>
      <c r="L449" s="42"/>
      <c r="M449" s="42"/>
      <c r="N449" s="42"/>
      <c r="O449" s="42"/>
      <c r="P449" s="42"/>
      <c r="Q449" s="42"/>
      <c r="R449" s="42"/>
      <c r="S449" s="42"/>
      <c r="T449" s="42"/>
      <c r="U449" s="42"/>
      <c r="V449" s="42"/>
      <c r="W449" s="42"/>
      <c r="X449" s="42"/>
      <c r="Y449" s="42"/>
      <c r="Z449" s="42"/>
      <c r="AA449" s="42"/>
      <c r="AB449" s="42"/>
      <c r="AC449" s="42"/>
      <c r="AD449" s="42"/>
      <c r="AE449" s="42"/>
      <c r="AF449" s="42"/>
      <c r="AG449" s="42"/>
      <c r="AH449" s="42"/>
      <c r="AI449" s="42"/>
      <c r="AJ449" s="42"/>
      <c r="AK449" s="42"/>
      <c r="AL449" s="42"/>
      <c r="AM449" s="42"/>
      <c r="AN449" s="42"/>
      <c r="AO449" s="42"/>
      <c r="AP449" s="42"/>
      <c r="AQ449" s="42"/>
      <c r="AR449" s="42"/>
      <c r="AS449" s="42"/>
      <c r="AT449" s="42"/>
      <c r="AU449" s="42"/>
      <c r="AV449" s="42"/>
      <c r="AW449" s="42"/>
      <c r="AX449" s="42"/>
      <c r="AY449" s="42"/>
      <c r="AZ449" s="42"/>
      <c r="BA449" s="42"/>
      <c r="BB449" s="42"/>
      <c r="BC449" s="42"/>
      <c r="BD449" s="42"/>
      <c r="BE449" s="42"/>
      <c r="BF449" s="42"/>
      <c r="BG449" s="42"/>
      <c r="BH449" s="42"/>
      <c r="BI449" s="42"/>
      <c r="BJ449" s="42"/>
      <c r="BK449" s="42"/>
      <c r="BL449" s="42"/>
      <c r="BM449" s="42"/>
      <c r="BN449" s="42"/>
      <c r="BO449" s="42"/>
      <c r="BP449" s="42"/>
      <c r="BQ449" s="42"/>
      <c r="BR449" s="42"/>
      <c r="BS449" s="42"/>
      <c r="BT449" s="42"/>
      <c r="BU449" s="42"/>
      <c r="BV449" s="42"/>
      <c r="BW449" s="42"/>
      <c r="BX449" s="42"/>
      <c r="BY449" s="42"/>
      <c r="BZ449" s="42"/>
      <c r="CA449" s="42"/>
      <c r="CB449" s="42"/>
      <c r="CC449" s="42"/>
    </row>
    <row r="450" spans="1:81" ht="12">
      <c r="A450" s="70"/>
      <c r="B450" s="42"/>
      <c r="C450" s="42"/>
      <c r="D450" s="42"/>
      <c r="E450" s="42"/>
      <c r="F450" s="42"/>
      <c r="G450" s="42"/>
      <c r="H450" s="42"/>
      <c r="I450" s="42"/>
      <c r="J450" s="42"/>
      <c r="K450" s="42"/>
      <c r="L450" s="42"/>
      <c r="M450" s="42"/>
      <c r="N450" s="42"/>
      <c r="O450" s="42"/>
      <c r="P450" s="42"/>
      <c r="Q450" s="42"/>
      <c r="R450" s="42"/>
      <c r="S450" s="42"/>
      <c r="T450" s="42"/>
      <c r="U450" s="42"/>
      <c r="V450" s="42"/>
      <c r="W450" s="42"/>
      <c r="X450" s="42"/>
      <c r="Y450" s="42"/>
      <c r="Z450" s="42"/>
      <c r="AA450" s="42"/>
      <c r="AB450" s="42"/>
      <c r="AC450" s="42"/>
      <c r="AD450" s="42"/>
      <c r="AE450" s="42"/>
      <c r="AF450" s="42"/>
      <c r="AG450" s="42"/>
      <c r="AH450" s="42"/>
      <c r="AI450" s="42"/>
      <c r="AJ450" s="42"/>
      <c r="AK450" s="42"/>
      <c r="AL450" s="42"/>
      <c r="AM450" s="42"/>
      <c r="AN450" s="42"/>
      <c r="AO450" s="42"/>
      <c r="AP450" s="42"/>
      <c r="AQ450" s="42"/>
      <c r="AR450" s="42"/>
      <c r="AS450" s="42"/>
      <c r="AT450" s="42"/>
      <c r="AU450" s="42"/>
      <c r="AV450" s="42"/>
      <c r="AW450" s="42"/>
      <c r="AX450" s="42"/>
      <c r="AY450" s="42"/>
      <c r="AZ450" s="42"/>
      <c r="BA450" s="42"/>
      <c r="BB450" s="42"/>
      <c r="BC450" s="42"/>
      <c r="BD450" s="42"/>
      <c r="BE450" s="42"/>
      <c r="BF450" s="42"/>
      <c r="BG450" s="42"/>
      <c r="BH450" s="42"/>
      <c r="BI450" s="42"/>
      <c r="BJ450" s="42"/>
      <c r="BK450" s="42"/>
      <c r="BL450" s="42"/>
      <c r="BM450" s="42"/>
      <c r="BN450" s="42"/>
      <c r="BO450" s="42"/>
      <c r="BP450" s="42"/>
      <c r="BQ450" s="42"/>
      <c r="BR450" s="42"/>
      <c r="BS450" s="42"/>
      <c r="BT450" s="42"/>
      <c r="BU450" s="42"/>
      <c r="BV450" s="42"/>
      <c r="BW450" s="42"/>
      <c r="BX450" s="42"/>
      <c r="BY450" s="42"/>
      <c r="BZ450" s="42"/>
      <c r="CA450" s="42"/>
      <c r="CB450" s="42"/>
      <c r="CC450" s="42"/>
    </row>
    <row r="451" spans="1:81" ht="12">
      <c r="A451" s="70"/>
      <c r="B451" s="42"/>
      <c r="C451" s="42"/>
      <c r="D451" s="42"/>
      <c r="E451" s="42"/>
      <c r="F451" s="42"/>
      <c r="G451" s="42"/>
      <c r="H451" s="42"/>
      <c r="I451" s="42"/>
      <c r="J451" s="42"/>
      <c r="K451" s="42"/>
      <c r="L451" s="42"/>
      <c r="M451" s="42"/>
      <c r="N451" s="42"/>
      <c r="O451" s="42"/>
      <c r="P451" s="42"/>
      <c r="Q451" s="42"/>
      <c r="R451" s="42"/>
      <c r="S451" s="42"/>
      <c r="T451" s="42"/>
      <c r="U451" s="42"/>
      <c r="V451" s="42"/>
      <c r="W451" s="42"/>
      <c r="X451" s="42"/>
      <c r="Y451" s="42"/>
      <c r="Z451" s="42"/>
      <c r="AA451" s="42"/>
      <c r="AB451" s="42"/>
      <c r="AC451" s="42"/>
      <c r="AD451" s="42"/>
      <c r="AE451" s="42"/>
      <c r="AF451" s="42"/>
      <c r="AG451" s="42"/>
      <c r="AH451" s="42"/>
      <c r="AI451" s="42"/>
      <c r="AJ451" s="42"/>
      <c r="AK451" s="42"/>
      <c r="AL451" s="42"/>
      <c r="AM451" s="42"/>
      <c r="AN451" s="42"/>
      <c r="AO451" s="42"/>
      <c r="AP451" s="42"/>
      <c r="AQ451" s="42"/>
      <c r="AR451" s="42"/>
      <c r="AS451" s="42"/>
      <c r="AT451" s="42"/>
      <c r="AU451" s="42"/>
      <c r="AV451" s="42"/>
      <c r="AW451" s="42"/>
      <c r="AX451" s="42"/>
      <c r="AY451" s="42"/>
      <c r="AZ451" s="42"/>
      <c r="BA451" s="42"/>
      <c r="BB451" s="42"/>
      <c r="BC451" s="42"/>
      <c r="BD451" s="42"/>
      <c r="BE451" s="42"/>
      <c r="BF451" s="42"/>
      <c r="BG451" s="42"/>
      <c r="BH451" s="42"/>
      <c r="BI451" s="42"/>
      <c r="BJ451" s="42"/>
      <c r="BK451" s="42"/>
      <c r="BL451" s="42"/>
      <c r="BM451" s="42"/>
      <c r="BN451" s="42"/>
      <c r="BO451" s="42"/>
      <c r="BP451" s="42"/>
      <c r="BQ451" s="42"/>
      <c r="BR451" s="42"/>
      <c r="BS451" s="42"/>
      <c r="BT451" s="42"/>
      <c r="BU451" s="42"/>
      <c r="BV451" s="42"/>
      <c r="BW451" s="42"/>
      <c r="BX451" s="42"/>
      <c r="BY451" s="42"/>
      <c r="BZ451" s="42"/>
      <c r="CA451" s="42"/>
      <c r="CB451" s="42"/>
      <c r="CC451" s="42"/>
    </row>
    <row r="452" spans="1:81" ht="12">
      <c r="A452" s="70"/>
      <c r="B452" s="42"/>
      <c r="C452" s="42"/>
      <c r="D452" s="42"/>
      <c r="E452" s="42"/>
      <c r="F452" s="42"/>
      <c r="G452" s="42"/>
      <c r="H452" s="42"/>
      <c r="I452" s="42"/>
      <c r="J452" s="42"/>
      <c r="K452" s="42"/>
      <c r="L452" s="42"/>
      <c r="M452" s="42"/>
      <c r="N452" s="42"/>
      <c r="O452" s="42"/>
      <c r="P452" s="42"/>
      <c r="Q452" s="42"/>
      <c r="R452" s="42"/>
      <c r="S452" s="42"/>
      <c r="T452" s="42"/>
      <c r="U452" s="42"/>
      <c r="V452" s="42"/>
      <c r="W452" s="42"/>
      <c r="X452" s="42"/>
      <c r="Y452" s="42"/>
      <c r="Z452" s="42"/>
      <c r="AA452" s="42"/>
      <c r="AB452" s="42"/>
      <c r="AC452" s="42"/>
      <c r="AD452" s="42"/>
      <c r="AE452" s="42"/>
      <c r="AF452" s="42"/>
      <c r="AG452" s="42"/>
      <c r="AH452" s="42"/>
      <c r="AI452" s="42"/>
      <c r="AJ452" s="42"/>
      <c r="AK452" s="42"/>
      <c r="AL452" s="42"/>
      <c r="AM452" s="42"/>
      <c r="AN452" s="42"/>
      <c r="AO452" s="42"/>
      <c r="AP452" s="42"/>
      <c r="AQ452" s="42"/>
      <c r="AR452" s="42"/>
      <c r="AS452" s="42"/>
      <c r="AT452" s="42"/>
      <c r="AU452" s="42"/>
      <c r="AV452" s="42"/>
      <c r="AW452" s="42"/>
      <c r="AX452" s="42"/>
      <c r="AY452" s="42"/>
      <c r="AZ452" s="42"/>
      <c r="BA452" s="42"/>
      <c r="BB452" s="42"/>
      <c r="BC452" s="42"/>
      <c r="BD452" s="42"/>
      <c r="BE452" s="42"/>
      <c r="BF452" s="42"/>
      <c r="BG452" s="42"/>
      <c r="BH452" s="42"/>
      <c r="BI452" s="42"/>
      <c r="BJ452" s="42"/>
      <c r="BK452" s="42"/>
      <c r="BL452" s="42"/>
      <c r="BM452" s="42"/>
      <c r="BN452" s="42"/>
      <c r="BO452" s="42"/>
      <c r="BP452" s="42"/>
      <c r="BQ452" s="42"/>
      <c r="BR452" s="42"/>
      <c r="BS452" s="42"/>
      <c r="BT452" s="42"/>
      <c r="BU452" s="42"/>
      <c r="BV452" s="42"/>
      <c r="BW452" s="42"/>
      <c r="BX452" s="42"/>
      <c r="BY452" s="42"/>
      <c r="BZ452" s="42"/>
      <c r="CA452" s="42"/>
      <c r="CB452" s="42"/>
      <c r="CC452" s="42"/>
    </row>
    <row r="453" spans="1:81" ht="12">
      <c r="A453" s="70"/>
      <c r="B453" s="42"/>
      <c r="C453" s="42"/>
      <c r="D453" s="42"/>
      <c r="E453" s="42"/>
      <c r="F453" s="42"/>
      <c r="G453" s="42"/>
      <c r="H453" s="42"/>
      <c r="I453" s="42"/>
      <c r="J453" s="42"/>
      <c r="K453" s="42"/>
      <c r="L453" s="42"/>
      <c r="M453" s="42"/>
      <c r="N453" s="42"/>
      <c r="O453" s="42"/>
      <c r="P453" s="42"/>
      <c r="Q453" s="42"/>
      <c r="R453" s="42"/>
      <c r="S453" s="42"/>
      <c r="T453" s="42"/>
      <c r="U453" s="42"/>
      <c r="V453" s="42"/>
      <c r="W453" s="42"/>
      <c r="X453" s="42"/>
      <c r="Y453" s="42"/>
      <c r="Z453" s="42"/>
      <c r="AA453" s="42"/>
      <c r="AB453" s="42"/>
      <c r="AC453" s="42"/>
      <c r="AD453" s="42"/>
      <c r="AE453" s="42"/>
      <c r="AF453" s="42"/>
      <c r="AG453" s="42"/>
      <c r="AH453" s="42"/>
      <c r="AI453" s="42"/>
      <c r="AJ453" s="42"/>
      <c r="AK453" s="42"/>
      <c r="AL453" s="42"/>
      <c r="AM453" s="42"/>
      <c r="AN453" s="42"/>
      <c r="AO453" s="42"/>
      <c r="AP453" s="42"/>
      <c r="AQ453" s="42"/>
      <c r="AR453" s="42"/>
      <c r="AS453" s="42"/>
      <c r="AT453" s="42"/>
      <c r="AU453" s="42"/>
      <c r="AV453" s="42"/>
      <c r="AW453" s="42"/>
      <c r="AX453" s="42"/>
      <c r="AY453" s="42"/>
      <c r="AZ453" s="42"/>
      <c r="BA453" s="42"/>
      <c r="BB453" s="42"/>
      <c r="BC453" s="42"/>
      <c r="BD453" s="42"/>
      <c r="BE453" s="42"/>
      <c r="BF453" s="42"/>
      <c r="BG453" s="42"/>
      <c r="BH453" s="42"/>
      <c r="BI453" s="42"/>
      <c r="BJ453" s="42"/>
      <c r="BK453" s="42"/>
      <c r="BL453" s="42"/>
      <c r="BM453" s="42"/>
      <c r="BN453" s="42"/>
      <c r="BO453" s="42"/>
      <c r="BP453" s="42"/>
      <c r="BQ453" s="42"/>
      <c r="BR453" s="42"/>
      <c r="BS453" s="42"/>
      <c r="BT453" s="42"/>
      <c r="BU453" s="42"/>
      <c r="BV453" s="42"/>
      <c r="BW453" s="42"/>
      <c r="BX453" s="42"/>
      <c r="BY453" s="42"/>
      <c r="BZ453" s="42"/>
      <c r="CA453" s="42"/>
      <c r="CB453" s="42"/>
      <c r="CC453" s="42"/>
    </row>
    <row r="454" spans="1:81" ht="12">
      <c r="A454" s="70"/>
      <c r="B454" s="42"/>
      <c r="C454" s="42"/>
      <c r="D454" s="42"/>
      <c r="E454" s="42"/>
      <c r="F454" s="42"/>
      <c r="G454" s="42"/>
      <c r="H454" s="42"/>
      <c r="I454" s="42"/>
      <c r="J454" s="42"/>
      <c r="K454" s="42"/>
      <c r="L454" s="42"/>
      <c r="M454" s="42"/>
      <c r="N454" s="42"/>
      <c r="O454" s="42"/>
      <c r="P454" s="42"/>
      <c r="Q454" s="42"/>
      <c r="R454" s="42"/>
      <c r="S454" s="42"/>
      <c r="T454" s="42"/>
      <c r="U454" s="42"/>
      <c r="V454" s="42"/>
      <c r="W454" s="42"/>
      <c r="X454" s="42"/>
      <c r="Y454" s="42"/>
      <c r="Z454" s="42"/>
      <c r="AA454" s="42"/>
      <c r="AB454" s="42"/>
      <c r="AC454" s="42"/>
      <c r="AD454" s="42"/>
      <c r="AE454" s="42"/>
      <c r="AF454" s="42"/>
      <c r="AG454" s="42"/>
      <c r="AH454" s="42"/>
      <c r="AI454" s="42"/>
      <c r="AJ454" s="42"/>
      <c r="AK454" s="42"/>
      <c r="AL454" s="42"/>
      <c r="AM454" s="42"/>
      <c r="AN454" s="42"/>
      <c r="AO454" s="42"/>
      <c r="AP454" s="42"/>
      <c r="AQ454" s="42"/>
      <c r="AR454" s="42"/>
      <c r="AS454" s="42"/>
      <c r="AT454" s="42"/>
      <c r="AU454" s="42"/>
      <c r="AV454" s="42"/>
      <c r="AW454" s="42"/>
      <c r="AX454" s="42"/>
      <c r="AY454" s="42"/>
      <c r="AZ454" s="42"/>
      <c r="BA454" s="42"/>
      <c r="BB454" s="42"/>
      <c r="BC454" s="42"/>
      <c r="BD454" s="42"/>
      <c r="BE454" s="42"/>
      <c r="BF454" s="42"/>
      <c r="BG454" s="42"/>
      <c r="BH454" s="42"/>
      <c r="BI454" s="42"/>
      <c r="BJ454" s="42"/>
      <c r="BK454" s="42"/>
      <c r="BL454" s="42"/>
      <c r="BM454" s="42"/>
      <c r="BN454" s="42"/>
      <c r="BO454" s="42"/>
      <c r="BP454" s="42"/>
      <c r="BQ454" s="42"/>
      <c r="BR454" s="42"/>
      <c r="BS454" s="42"/>
      <c r="BT454" s="42"/>
      <c r="BU454" s="42"/>
      <c r="BV454" s="42"/>
      <c r="BW454" s="42"/>
      <c r="BX454" s="42"/>
      <c r="BY454" s="42"/>
      <c r="BZ454" s="42"/>
      <c r="CA454" s="42"/>
      <c r="CB454" s="42"/>
      <c r="CC454" s="42"/>
    </row>
    <row r="455" spans="1:81" ht="12">
      <c r="A455" s="70"/>
      <c r="B455" s="42"/>
      <c r="C455" s="42"/>
      <c r="D455" s="42"/>
      <c r="E455" s="42"/>
      <c r="F455" s="42"/>
      <c r="G455" s="42"/>
      <c r="H455" s="42"/>
      <c r="I455" s="42"/>
      <c r="J455" s="42"/>
      <c r="K455" s="42"/>
      <c r="L455" s="42"/>
      <c r="M455" s="42"/>
      <c r="N455" s="42"/>
      <c r="O455" s="42"/>
      <c r="P455" s="42"/>
      <c r="Q455" s="42"/>
      <c r="R455" s="42"/>
      <c r="S455" s="42"/>
      <c r="T455" s="42"/>
      <c r="U455" s="42"/>
      <c r="V455" s="42"/>
      <c r="W455" s="42"/>
      <c r="X455" s="42"/>
      <c r="Y455" s="42"/>
      <c r="Z455" s="42"/>
      <c r="AA455" s="42"/>
      <c r="AB455" s="42"/>
      <c r="AC455" s="42"/>
      <c r="AD455" s="42"/>
      <c r="AE455" s="42"/>
      <c r="AF455" s="42"/>
      <c r="AG455" s="42"/>
      <c r="AH455" s="42"/>
      <c r="AI455" s="42"/>
      <c r="AJ455" s="42"/>
      <c r="AK455" s="42"/>
      <c r="AL455" s="42"/>
      <c r="AM455" s="42"/>
      <c r="AN455" s="42"/>
      <c r="AO455" s="42"/>
      <c r="AP455" s="42"/>
      <c r="AQ455" s="42"/>
      <c r="AR455" s="42"/>
      <c r="AS455" s="42"/>
      <c r="AT455" s="42"/>
      <c r="AU455" s="42"/>
      <c r="AV455" s="42"/>
      <c r="AW455" s="42"/>
      <c r="AX455" s="42"/>
      <c r="AY455" s="42"/>
      <c r="AZ455" s="42"/>
      <c r="BA455" s="42"/>
      <c r="BB455" s="42"/>
      <c r="BC455" s="42"/>
      <c r="BD455" s="42"/>
      <c r="BE455" s="42"/>
      <c r="BF455" s="42"/>
      <c r="BG455" s="42"/>
      <c r="BH455" s="42"/>
      <c r="BI455" s="42"/>
      <c r="BJ455" s="42"/>
      <c r="BK455" s="42"/>
      <c r="BL455" s="42"/>
      <c r="BM455" s="42"/>
      <c r="BN455" s="42"/>
      <c r="BO455" s="42"/>
      <c r="BP455" s="42"/>
      <c r="BQ455" s="42"/>
      <c r="BR455" s="42"/>
      <c r="BS455" s="42"/>
      <c r="BT455" s="42"/>
      <c r="BU455" s="42"/>
      <c r="BV455" s="42"/>
      <c r="BW455" s="42"/>
      <c r="BX455" s="42"/>
      <c r="BY455" s="42"/>
      <c r="BZ455" s="42"/>
      <c r="CA455" s="42"/>
      <c r="CB455" s="42"/>
      <c r="CC455" s="42"/>
    </row>
    <row r="456" spans="1:81" ht="12">
      <c r="A456" s="70"/>
      <c r="B456" s="42"/>
      <c r="C456" s="42"/>
      <c r="D456" s="42"/>
      <c r="E456" s="42"/>
      <c r="F456" s="42"/>
      <c r="G456" s="42"/>
      <c r="H456" s="42"/>
      <c r="I456" s="42"/>
      <c r="J456" s="42"/>
      <c r="K456" s="42"/>
      <c r="L456" s="42"/>
      <c r="M456" s="42"/>
      <c r="N456" s="42"/>
      <c r="O456" s="42"/>
      <c r="P456" s="42"/>
      <c r="Q456" s="42"/>
      <c r="R456" s="42"/>
      <c r="S456" s="42"/>
      <c r="T456" s="42"/>
      <c r="U456" s="42"/>
      <c r="V456" s="42"/>
      <c r="W456" s="42"/>
      <c r="X456" s="42"/>
      <c r="Y456" s="42"/>
      <c r="Z456" s="42"/>
      <c r="AA456" s="42"/>
      <c r="AB456" s="42"/>
      <c r="AC456" s="42"/>
      <c r="AD456" s="42"/>
      <c r="AE456" s="42"/>
      <c r="AF456" s="42"/>
      <c r="AG456" s="42"/>
      <c r="AH456" s="42"/>
      <c r="AI456" s="42"/>
      <c r="AJ456" s="42"/>
      <c r="AK456" s="42"/>
      <c r="AL456" s="42"/>
      <c r="AM456" s="42"/>
      <c r="AN456" s="42"/>
      <c r="AO456" s="42"/>
      <c r="AP456" s="42"/>
      <c r="AQ456" s="42"/>
      <c r="AR456" s="42"/>
      <c r="AS456" s="42"/>
      <c r="AT456" s="42"/>
      <c r="AU456" s="42"/>
      <c r="AV456" s="42"/>
      <c r="AW456" s="42"/>
      <c r="AX456" s="42"/>
      <c r="AY456" s="42"/>
      <c r="AZ456" s="42"/>
      <c r="BA456" s="42"/>
      <c r="BB456" s="42"/>
      <c r="BC456" s="42"/>
      <c r="BD456" s="42"/>
      <c r="BE456" s="42"/>
      <c r="BF456" s="42"/>
      <c r="BG456" s="42"/>
      <c r="BH456" s="42"/>
      <c r="BI456" s="42"/>
      <c r="BJ456" s="42"/>
      <c r="BK456" s="42"/>
      <c r="BL456" s="42"/>
      <c r="BM456" s="42"/>
      <c r="BN456" s="42"/>
      <c r="BO456" s="42"/>
      <c r="BP456" s="42"/>
      <c r="BQ456" s="42"/>
      <c r="BR456" s="42"/>
      <c r="BS456" s="42"/>
      <c r="BT456" s="42"/>
      <c r="BU456" s="42"/>
      <c r="BV456" s="42"/>
      <c r="BW456" s="42"/>
      <c r="BX456" s="42"/>
      <c r="BY456" s="42"/>
      <c r="BZ456" s="42"/>
      <c r="CA456" s="42"/>
      <c r="CB456" s="42"/>
      <c r="CC456" s="42"/>
    </row>
    <row r="457" spans="1:81" ht="12">
      <c r="A457" s="70"/>
      <c r="B457" s="42"/>
      <c r="C457" s="42"/>
      <c r="D457" s="42"/>
      <c r="E457" s="42"/>
      <c r="F457" s="42"/>
      <c r="G457" s="42"/>
      <c r="H457" s="42"/>
      <c r="I457" s="42"/>
      <c r="J457" s="42"/>
      <c r="K457" s="42"/>
      <c r="L457" s="42"/>
      <c r="M457" s="42"/>
      <c r="N457" s="42"/>
      <c r="O457" s="42"/>
      <c r="P457" s="42"/>
      <c r="Q457" s="42"/>
      <c r="R457" s="42"/>
      <c r="S457" s="42"/>
      <c r="T457" s="42"/>
      <c r="U457" s="42"/>
      <c r="V457" s="42"/>
      <c r="W457" s="42"/>
      <c r="X457" s="42"/>
      <c r="Y457" s="42"/>
      <c r="Z457" s="42"/>
      <c r="AA457" s="42"/>
      <c r="AB457" s="42"/>
      <c r="AC457" s="42"/>
      <c r="AD457" s="42"/>
      <c r="AE457" s="42"/>
      <c r="AF457" s="42"/>
      <c r="AG457" s="42"/>
      <c r="AH457" s="42"/>
      <c r="AI457" s="42"/>
      <c r="AJ457" s="42"/>
      <c r="AK457" s="42"/>
      <c r="AL457" s="42"/>
      <c r="AM457" s="42"/>
      <c r="AN457" s="42"/>
      <c r="AO457" s="42"/>
      <c r="AP457" s="42"/>
      <c r="AQ457" s="42"/>
      <c r="AR457" s="42"/>
      <c r="AS457" s="42"/>
      <c r="AT457" s="42"/>
      <c r="AU457" s="42"/>
      <c r="AV457" s="42"/>
      <c r="AW457" s="42"/>
      <c r="AX457" s="42"/>
      <c r="AY457" s="42"/>
      <c r="AZ457" s="42"/>
      <c r="BA457" s="42"/>
      <c r="BB457" s="42"/>
      <c r="BC457" s="42"/>
      <c r="BD457" s="42"/>
      <c r="BE457" s="42"/>
      <c r="BF457" s="42"/>
      <c r="BG457" s="42"/>
      <c r="BH457" s="42"/>
      <c r="BI457" s="42"/>
      <c r="BJ457" s="42"/>
      <c r="BK457" s="42"/>
      <c r="BL457" s="42"/>
      <c r="BM457" s="42"/>
      <c r="BN457" s="42"/>
      <c r="BO457" s="42"/>
      <c r="BP457" s="42"/>
      <c r="BQ457" s="42"/>
      <c r="BR457" s="42"/>
      <c r="BS457" s="42"/>
      <c r="BT457" s="42"/>
      <c r="BU457" s="42"/>
      <c r="BV457" s="42"/>
      <c r="BW457" s="42"/>
      <c r="BX457" s="42"/>
      <c r="BY457" s="42"/>
      <c r="BZ457" s="42"/>
      <c r="CA457" s="42"/>
      <c r="CB457" s="42"/>
      <c r="CC457" s="42"/>
    </row>
    <row r="458" spans="1:81" ht="12">
      <c r="A458" s="70"/>
      <c r="B458" s="42"/>
      <c r="C458" s="42"/>
      <c r="D458" s="42"/>
      <c r="E458" s="42"/>
      <c r="F458" s="42"/>
      <c r="G458" s="42"/>
      <c r="H458" s="42"/>
      <c r="I458" s="42"/>
      <c r="J458" s="42"/>
      <c r="K458" s="42"/>
      <c r="L458" s="42"/>
      <c r="M458" s="42"/>
      <c r="N458" s="42"/>
      <c r="O458" s="42"/>
      <c r="P458" s="42"/>
      <c r="Q458" s="42"/>
      <c r="R458" s="42"/>
      <c r="S458" s="42"/>
      <c r="T458" s="42"/>
      <c r="U458" s="42"/>
      <c r="V458" s="42"/>
      <c r="W458" s="42"/>
      <c r="X458" s="42"/>
      <c r="Y458" s="42"/>
      <c r="Z458" s="42"/>
      <c r="AA458" s="42"/>
      <c r="AB458" s="42"/>
      <c r="AC458" s="42"/>
      <c r="AD458" s="42"/>
      <c r="AE458" s="42"/>
      <c r="AF458" s="42"/>
      <c r="AG458" s="42"/>
      <c r="AH458" s="42"/>
      <c r="AI458" s="42"/>
      <c r="AJ458" s="42"/>
      <c r="AK458" s="42"/>
      <c r="AL458" s="42"/>
      <c r="AM458" s="42"/>
      <c r="AN458" s="42"/>
      <c r="AO458" s="42"/>
      <c r="AP458" s="42"/>
      <c r="AQ458" s="42"/>
      <c r="AR458" s="42"/>
      <c r="AS458" s="42"/>
      <c r="AT458" s="42"/>
      <c r="AU458" s="42"/>
      <c r="AV458" s="42"/>
      <c r="AW458" s="42"/>
      <c r="AX458" s="42"/>
      <c r="AY458" s="42"/>
      <c r="AZ458" s="42"/>
      <c r="BA458" s="42"/>
      <c r="BB458" s="42"/>
      <c r="BC458" s="42"/>
      <c r="BD458" s="42"/>
      <c r="BE458" s="42"/>
      <c r="BF458" s="42"/>
      <c r="BG458" s="42"/>
      <c r="BH458" s="42"/>
      <c r="BI458" s="42"/>
      <c r="BJ458" s="42"/>
      <c r="BK458" s="42"/>
      <c r="BL458" s="42"/>
      <c r="BM458" s="42"/>
      <c r="BN458" s="42"/>
      <c r="BO458" s="42"/>
      <c r="BP458" s="42"/>
      <c r="BQ458" s="42"/>
      <c r="BR458" s="42"/>
      <c r="BS458" s="42"/>
      <c r="BT458" s="42"/>
      <c r="BU458" s="42"/>
      <c r="BV458" s="42"/>
      <c r="BW458" s="42"/>
      <c r="BX458" s="42"/>
      <c r="BY458" s="42"/>
      <c r="BZ458" s="42"/>
      <c r="CA458" s="42"/>
      <c r="CB458" s="42"/>
      <c r="CC458" s="42"/>
    </row>
    <row r="459" spans="1:81" ht="12">
      <c r="A459" s="70"/>
      <c r="B459" s="42"/>
      <c r="C459" s="42"/>
      <c r="D459" s="42"/>
      <c r="E459" s="42"/>
      <c r="F459" s="42"/>
      <c r="G459" s="42"/>
      <c r="H459" s="42"/>
      <c r="I459" s="42"/>
      <c r="J459" s="42"/>
      <c r="K459" s="42"/>
      <c r="L459" s="42"/>
      <c r="M459" s="42"/>
      <c r="N459" s="42"/>
      <c r="O459" s="42"/>
      <c r="P459" s="42"/>
      <c r="Q459" s="42"/>
      <c r="R459" s="42"/>
      <c r="S459" s="42"/>
      <c r="T459" s="42"/>
      <c r="U459" s="42"/>
      <c r="V459" s="42"/>
      <c r="W459" s="42"/>
      <c r="X459" s="42"/>
      <c r="Y459" s="42"/>
      <c r="Z459" s="42"/>
      <c r="AA459" s="42"/>
      <c r="AB459" s="42"/>
      <c r="AC459" s="42"/>
      <c r="AD459" s="42"/>
      <c r="AE459" s="42"/>
      <c r="AF459" s="42"/>
      <c r="AG459" s="42"/>
      <c r="AH459" s="42"/>
      <c r="AI459" s="42"/>
      <c r="AJ459" s="42"/>
      <c r="AK459" s="42"/>
      <c r="AL459" s="42"/>
      <c r="AM459" s="42"/>
      <c r="AN459" s="42"/>
      <c r="AO459" s="42"/>
      <c r="AP459" s="42"/>
      <c r="AQ459" s="42"/>
      <c r="AR459" s="42"/>
      <c r="AS459" s="42"/>
      <c r="AT459" s="42"/>
      <c r="AU459" s="42"/>
      <c r="AV459" s="42"/>
      <c r="AW459" s="42"/>
      <c r="AX459" s="42"/>
      <c r="AY459" s="42"/>
      <c r="AZ459" s="42"/>
      <c r="BA459" s="42"/>
      <c r="BB459" s="42"/>
      <c r="BC459" s="42"/>
      <c r="BD459" s="42"/>
      <c r="BE459" s="42"/>
      <c r="BF459" s="42"/>
      <c r="BG459" s="42"/>
      <c r="BH459" s="42"/>
      <c r="BI459" s="42"/>
      <c r="BJ459" s="42"/>
      <c r="BK459" s="42"/>
      <c r="BL459" s="42"/>
      <c r="BM459" s="42"/>
      <c r="BN459" s="42"/>
      <c r="BO459" s="42"/>
      <c r="BP459" s="42"/>
      <c r="BQ459" s="42"/>
      <c r="BR459" s="42"/>
      <c r="BS459" s="42"/>
      <c r="BT459" s="42"/>
      <c r="BU459" s="42"/>
      <c r="BV459" s="42"/>
      <c r="BW459" s="42"/>
      <c r="BX459" s="42"/>
      <c r="BY459" s="42"/>
      <c r="BZ459" s="42"/>
      <c r="CA459" s="42"/>
      <c r="CB459" s="42"/>
      <c r="CC459" s="42"/>
    </row>
    <row r="460" spans="1:81" ht="12">
      <c r="A460" s="70"/>
      <c r="B460" s="42"/>
      <c r="C460" s="42"/>
      <c r="D460" s="42"/>
      <c r="E460" s="42"/>
      <c r="F460" s="42"/>
      <c r="G460" s="42"/>
      <c r="H460" s="42"/>
      <c r="I460" s="42"/>
      <c r="J460" s="42"/>
      <c r="K460" s="42"/>
      <c r="L460" s="42"/>
      <c r="M460" s="42"/>
      <c r="N460" s="42"/>
      <c r="O460" s="42"/>
      <c r="P460" s="42"/>
      <c r="Q460" s="42"/>
      <c r="R460" s="42"/>
      <c r="S460" s="42"/>
      <c r="T460" s="42"/>
      <c r="U460" s="42"/>
      <c r="V460" s="42"/>
      <c r="W460" s="42"/>
      <c r="X460" s="42"/>
      <c r="Y460" s="42"/>
      <c r="Z460" s="42"/>
      <c r="AA460" s="42"/>
      <c r="AB460" s="42"/>
      <c r="AC460" s="42"/>
      <c r="AD460" s="42"/>
      <c r="AE460" s="42"/>
      <c r="AF460" s="42"/>
      <c r="AG460" s="42"/>
      <c r="AH460" s="42"/>
      <c r="AI460" s="42"/>
      <c r="AJ460" s="42"/>
      <c r="AK460" s="42"/>
      <c r="AL460" s="42"/>
      <c r="AM460" s="42"/>
      <c r="AN460" s="42"/>
      <c r="AO460" s="42"/>
      <c r="AP460" s="42"/>
      <c r="AQ460" s="42"/>
      <c r="AR460" s="42"/>
      <c r="AS460" s="42"/>
      <c r="AT460" s="42"/>
      <c r="AU460" s="42"/>
      <c r="AV460" s="42"/>
      <c r="AW460" s="42"/>
      <c r="AX460" s="42"/>
      <c r="AY460" s="42"/>
      <c r="AZ460" s="42"/>
      <c r="BA460" s="42"/>
      <c r="BB460" s="42"/>
      <c r="BC460" s="42"/>
      <c r="BD460" s="42"/>
      <c r="BE460" s="42"/>
      <c r="BF460" s="42"/>
      <c r="BG460" s="42"/>
      <c r="BH460" s="42"/>
      <c r="BI460" s="42"/>
      <c r="BJ460" s="42"/>
      <c r="BK460" s="42"/>
      <c r="BL460" s="42"/>
      <c r="BM460" s="42"/>
      <c r="BN460" s="42"/>
      <c r="BO460" s="42"/>
      <c r="BP460" s="42"/>
      <c r="BQ460" s="42"/>
      <c r="BR460" s="42"/>
      <c r="BS460" s="42"/>
      <c r="BT460" s="42"/>
      <c r="BU460" s="42"/>
      <c r="BV460" s="42"/>
      <c r="BW460" s="42"/>
      <c r="BX460" s="42"/>
      <c r="BY460" s="42"/>
      <c r="BZ460" s="42"/>
      <c r="CA460" s="42"/>
      <c r="CB460" s="42"/>
      <c r="CC460" s="42"/>
    </row>
    <row r="461" spans="1:81" ht="12">
      <c r="A461" s="70"/>
      <c r="B461" s="42"/>
      <c r="C461" s="42"/>
      <c r="D461" s="42"/>
      <c r="E461" s="42"/>
      <c r="F461" s="42"/>
      <c r="G461" s="42"/>
      <c r="H461" s="42"/>
      <c r="I461" s="42"/>
      <c r="J461" s="42"/>
      <c r="K461" s="42"/>
      <c r="L461" s="42"/>
      <c r="M461" s="42"/>
      <c r="N461" s="42"/>
      <c r="O461" s="42"/>
      <c r="P461" s="42"/>
      <c r="Q461" s="42"/>
      <c r="R461" s="42"/>
      <c r="S461" s="42"/>
      <c r="T461" s="42"/>
      <c r="U461" s="42"/>
      <c r="V461" s="42"/>
      <c r="W461" s="42"/>
      <c r="X461" s="42"/>
      <c r="Y461" s="42"/>
      <c r="Z461" s="42"/>
      <c r="AA461" s="42"/>
      <c r="AB461" s="42"/>
      <c r="AC461" s="42"/>
      <c r="AD461" s="42"/>
      <c r="AE461" s="42"/>
      <c r="AF461" s="42"/>
      <c r="AG461" s="42"/>
      <c r="AH461" s="42"/>
      <c r="AI461" s="42"/>
      <c r="AJ461" s="42"/>
      <c r="AK461" s="42"/>
      <c r="AL461" s="42"/>
      <c r="AM461" s="42"/>
      <c r="AN461" s="42"/>
      <c r="AO461" s="42"/>
      <c r="AP461" s="42"/>
      <c r="AQ461" s="42"/>
      <c r="AR461" s="42"/>
      <c r="AS461" s="42"/>
      <c r="AT461" s="42"/>
      <c r="AU461" s="42"/>
      <c r="AV461" s="42"/>
      <c r="AW461" s="42"/>
      <c r="AX461" s="42"/>
      <c r="AY461" s="42"/>
      <c r="AZ461" s="42"/>
      <c r="BA461" s="42"/>
      <c r="BB461" s="42"/>
      <c r="BC461" s="42"/>
      <c r="BD461" s="42"/>
      <c r="BE461" s="42"/>
      <c r="BF461" s="42"/>
      <c r="BG461" s="42"/>
      <c r="BH461" s="42"/>
      <c r="BI461" s="42"/>
      <c r="BJ461" s="42"/>
      <c r="BK461" s="42"/>
      <c r="BL461" s="42"/>
      <c r="BM461" s="42"/>
      <c r="BN461" s="42"/>
      <c r="BO461" s="42"/>
      <c r="BP461" s="42"/>
      <c r="BQ461" s="42"/>
      <c r="BR461" s="42"/>
      <c r="BS461" s="42"/>
      <c r="BT461" s="42"/>
      <c r="BU461" s="42"/>
      <c r="BV461" s="42"/>
      <c r="BW461" s="42"/>
      <c r="BX461" s="42"/>
      <c r="BY461" s="42"/>
      <c r="BZ461" s="42"/>
      <c r="CA461" s="42"/>
      <c r="CB461" s="42"/>
      <c r="CC461" s="42"/>
    </row>
    <row r="462" spans="1:81" ht="12">
      <c r="A462" s="70"/>
      <c r="B462" s="70"/>
      <c r="C462" s="70"/>
      <c r="D462" s="70"/>
      <c r="E462" s="70"/>
      <c r="F462" s="70"/>
      <c r="G462" s="70"/>
      <c r="H462" s="70"/>
      <c r="I462" s="70"/>
      <c r="J462" s="70"/>
      <c r="K462" s="70"/>
      <c r="L462" s="70"/>
      <c r="M462" s="70"/>
      <c r="N462" s="70"/>
      <c r="O462" s="70"/>
      <c r="P462" s="70"/>
      <c r="Q462" s="70"/>
      <c r="R462" s="70"/>
      <c r="S462" s="70"/>
      <c r="T462" s="70"/>
      <c r="U462" s="70"/>
      <c r="V462" s="70"/>
      <c r="W462" s="70"/>
      <c r="X462" s="70"/>
      <c r="Y462" s="70"/>
      <c r="Z462" s="70"/>
      <c r="AA462" s="70"/>
      <c r="AB462" s="70"/>
      <c r="AC462" s="70"/>
      <c r="AD462" s="70"/>
      <c r="AE462" s="70"/>
      <c r="AF462" s="70"/>
      <c r="AG462" s="70"/>
      <c r="AH462" s="70"/>
      <c r="AI462" s="70"/>
      <c r="AJ462" s="70"/>
      <c r="AK462" s="70"/>
      <c r="AL462" s="70"/>
      <c r="AM462" s="70"/>
      <c r="AN462" s="70"/>
      <c r="AO462" s="70"/>
      <c r="AP462" s="70"/>
      <c r="AQ462" s="70"/>
      <c r="AR462" s="70"/>
      <c r="AS462" s="70"/>
      <c r="AT462" s="70"/>
      <c r="AU462" s="70"/>
      <c r="AV462" s="70"/>
      <c r="AW462" s="70"/>
      <c r="AX462" s="70"/>
      <c r="AY462" s="70"/>
      <c r="AZ462" s="70"/>
      <c r="BA462" s="70"/>
      <c r="BB462" s="70"/>
      <c r="BC462" s="70"/>
      <c r="BD462" s="70"/>
      <c r="BE462" s="70"/>
      <c r="BF462" s="70"/>
      <c r="BG462" s="70"/>
      <c r="BH462" s="70"/>
      <c r="BI462" s="70"/>
      <c r="BJ462" s="70"/>
      <c r="BK462" s="70"/>
      <c r="BL462" s="70"/>
      <c r="BM462" s="70"/>
      <c r="BN462" s="70"/>
      <c r="BO462" s="70"/>
      <c r="BP462" s="70"/>
      <c r="BQ462" s="70"/>
      <c r="BR462" s="70"/>
      <c r="BS462" s="70"/>
      <c r="BT462" s="70"/>
      <c r="BU462" s="70"/>
      <c r="BV462" s="70"/>
      <c r="BW462" s="70"/>
      <c r="BX462" s="70"/>
      <c r="BY462" s="70"/>
      <c r="BZ462" s="70"/>
      <c r="CA462" s="70"/>
      <c r="CB462" s="70"/>
      <c r="CC462" s="70"/>
    </row>
    <row r="463" spans="1:81" ht="12">
      <c r="A463" s="70"/>
      <c r="B463" s="70"/>
      <c r="C463" s="70"/>
      <c r="D463" s="70"/>
      <c r="E463" s="70"/>
      <c r="F463" s="70"/>
      <c r="G463" s="70"/>
      <c r="H463" s="70"/>
      <c r="I463" s="70"/>
      <c r="J463" s="70"/>
      <c r="K463" s="70"/>
      <c r="L463" s="70"/>
      <c r="M463" s="70"/>
      <c r="N463" s="70"/>
      <c r="O463" s="70"/>
      <c r="P463" s="70"/>
      <c r="Q463" s="70"/>
      <c r="R463" s="70"/>
      <c r="S463" s="70"/>
      <c r="T463" s="70"/>
      <c r="U463" s="70"/>
      <c r="V463" s="70"/>
      <c r="W463" s="70"/>
      <c r="X463" s="70"/>
      <c r="Y463" s="70"/>
      <c r="Z463" s="70"/>
      <c r="AA463" s="70"/>
      <c r="AB463" s="70"/>
      <c r="AC463" s="70"/>
      <c r="AD463" s="70"/>
      <c r="AE463" s="70"/>
      <c r="AF463" s="70"/>
      <c r="AG463" s="70"/>
      <c r="AH463" s="70"/>
      <c r="AI463" s="70"/>
      <c r="AJ463" s="70"/>
      <c r="AK463" s="70"/>
      <c r="AL463" s="70"/>
      <c r="AM463" s="70"/>
      <c r="AN463" s="70"/>
      <c r="AO463" s="70"/>
      <c r="AP463" s="70"/>
      <c r="AQ463" s="70"/>
      <c r="AR463" s="70"/>
      <c r="AS463" s="70"/>
      <c r="AT463" s="70"/>
      <c r="AU463" s="70"/>
      <c r="AV463" s="70"/>
      <c r="AW463" s="70"/>
      <c r="AX463" s="70"/>
      <c r="AY463" s="70"/>
      <c r="AZ463" s="70"/>
      <c r="BA463" s="70"/>
      <c r="BB463" s="70"/>
      <c r="BC463" s="70"/>
      <c r="BD463" s="70"/>
      <c r="BE463" s="70"/>
      <c r="BF463" s="70"/>
      <c r="BG463" s="70"/>
      <c r="BH463" s="70"/>
      <c r="BI463" s="70"/>
      <c r="BJ463" s="70"/>
      <c r="BK463" s="70"/>
      <c r="BL463" s="70"/>
      <c r="BM463" s="70"/>
      <c r="BN463" s="70"/>
      <c r="BO463" s="70"/>
      <c r="BP463" s="70"/>
      <c r="BQ463" s="70"/>
      <c r="BR463" s="70"/>
      <c r="BS463" s="70"/>
      <c r="BT463" s="70"/>
      <c r="BU463" s="70"/>
      <c r="BV463" s="70"/>
      <c r="BW463" s="70"/>
      <c r="BX463" s="70"/>
      <c r="BY463" s="70"/>
      <c r="BZ463" s="70"/>
      <c r="CA463" s="70"/>
      <c r="CB463" s="70"/>
      <c r="CC463" s="70"/>
    </row>
    <row r="464" spans="1:81" ht="12">
      <c r="A464" s="70"/>
      <c r="B464" s="70"/>
      <c r="C464" s="70"/>
      <c r="D464" s="70"/>
      <c r="E464" s="70"/>
      <c r="F464" s="70"/>
      <c r="G464" s="70"/>
      <c r="H464" s="70"/>
      <c r="I464" s="70"/>
      <c r="J464" s="70"/>
      <c r="K464" s="70"/>
      <c r="L464" s="70"/>
      <c r="M464" s="70"/>
      <c r="N464" s="70"/>
      <c r="O464" s="70"/>
      <c r="P464" s="70"/>
      <c r="Q464" s="70"/>
      <c r="R464" s="70"/>
      <c r="S464" s="70"/>
      <c r="T464" s="70"/>
      <c r="U464" s="70"/>
      <c r="V464" s="70"/>
      <c r="W464" s="70"/>
      <c r="X464" s="70"/>
      <c r="Y464" s="70"/>
      <c r="Z464" s="70"/>
      <c r="AA464" s="70"/>
      <c r="AB464" s="70"/>
      <c r="AC464" s="70"/>
      <c r="AD464" s="70"/>
      <c r="AE464" s="70"/>
      <c r="AF464" s="70"/>
      <c r="AG464" s="70"/>
      <c r="AH464" s="70"/>
      <c r="AI464" s="70"/>
      <c r="AJ464" s="70"/>
      <c r="AK464" s="70"/>
      <c r="AL464" s="70"/>
      <c r="AM464" s="70"/>
      <c r="AN464" s="70"/>
      <c r="AO464" s="70"/>
      <c r="AP464" s="70"/>
      <c r="AQ464" s="70"/>
      <c r="AR464" s="70"/>
      <c r="AS464" s="70"/>
      <c r="AT464" s="70"/>
      <c r="AU464" s="70"/>
      <c r="AV464" s="70"/>
      <c r="AW464" s="70"/>
      <c r="AX464" s="70"/>
      <c r="AY464" s="70"/>
      <c r="AZ464" s="70"/>
      <c r="BA464" s="70"/>
      <c r="BB464" s="70"/>
      <c r="BC464" s="70"/>
      <c r="BD464" s="70"/>
      <c r="BE464" s="70"/>
      <c r="BF464" s="70"/>
      <c r="BG464" s="70"/>
      <c r="BH464" s="70"/>
      <c r="BI464" s="70"/>
      <c r="BJ464" s="70"/>
      <c r="BK464" s="70"/>
      <c r="BL464" s="70"/>
      <c r="BM464" s="70"/>
      <c r="BN464" s="70"/>
      <c r="BO464" s="70"/>
      <c r="BP464" s="70"/>
      <c r="BQ464" s="70"/>
      <c r="BR464" s="70"/>
      <c r="BS464" s="70"/>
      <c r="BT464" s="70"/>
      <c r="BU464" s="70"/>
      <c r="BV464" s="70"/>
      <c r="BW464" s="70"/>
      <c r="BX464" s="70"/>
      <c r="BY464" s="70"/>
      <c r="BZ464" s="70"/>
      <c r="CA464" s="70"/>
      <c r="CB464" s="70"/>
      <c r="CC464" s="70"/>
    </row>
  </sheetData>
  <mergeCells count="39">
    <mergeCell ref="AA73:AD73"/>
    <mergeCell ref="AA97:AD97"/>
    <mergeCell ref="O321:P321"/>
    <mergeCell ref="F152:H152"/>
    <mergeCell ref="C320:L320"/>
    <mergeCell ref="W73:Z73"/>
    <mergeCell ref="W97:Z97"/>
    <mergeCell ref="K73:N73"/>
    <mergeCell ref="S97:V97"/>
    <mergeCell ref="S73:V73"/>
    <mergeCell ref="O73:R73"/>
    <mergeCell ref="C269:I269"/>
    <mergeCell ref="C321:D321"/>
    <mergeCell ref="E321:F321"/>
    <mergeCell ref="G321:H321"/>
    <mergeCell ref="I321:J321"/>
    <mergeCell ref="C152:E152"/>
    <mergeCell ref="C203:I203"/>
    <mergeCell ref="B152:B153"/>
    <mergeCell ref="C387:E387"/>
    <mergeCell ref="K321:L321"/>
    <mergeCell ref="M321:N321"/>
    <mergeCell ref="B269:B270"/>
    <mergeCell ref="B320:B322"/>
    <mergeCell ref="B387:B388"/>
    <mergeCell ref="B203:B204"/>
    <mergeCell ref="O97:R97"/>
    <mergeCell ref="K97:N97"/>
    <mergeCell ref="G97:J97"/>
    <mergeCell ref="C97:F97"/>
    <mergeCell ref="B6:B8"/>
    <mergeCell ref="C6:E6"/>
    <mergeCell ref="F6:H6"/>
    <mergeCell ref="C72:N72"/>
    <mergeCell ref="B97:B99"/>
    <mergeCell ref="G73:J73"/>
    <mergeCell ref="B73:B75"/>
    <mergeCell ref="C73:F73"/>
    <mergeCell ref="I6:K6"/>
  </mergeCells>
  <phoneticPr fontId="4" type="noConversion"/>
  <hyperlinks>
    <hyperlink ref="B92" location="'Explanatory tables'!A1" display="Explanatory notes" xr:uid="{5DEADF8C-6DA8-4BB1-8DA1-6BDF4AB680CB}"/>
    <hyperlink ref="B146" location="'Explanatory tables'!A1" display="Explanatory notes" xr:uid="{026E292E-55D2-4351-9F77-A0E12BE50195}"/>
    <hyperlink ref="B68" location="'Explanatory tables'!A1" display="Explanatory notes" xr:uid="{86379F6A-F5F2-4628-AE8D-91F89D4725A3}"/>
    <hyperlink ref="B198" location="'Explanatory tables'!A1" display="Explanatory notes" xr:uid="{43050F96-4819-4CC2-AD64-29A271C9F005}"/>
    <hyperlink ref="B264" location="'Explanatory tables'!A1" display="Explanatory notes" xr:uid="{DFD0FAC1-9B93-4326-B69D-57EC577F0AE4}"/>
    <hyperlink ref="B315" location="'Explanatory tables'!A1" display="Explanatory notes" xr:uid="{87CB1D78-115A-4770-B56C-02975AB72DB6}"/>
    <hyperlink ref="B382" location="'Explanatory tables'!A1" display="Explanatory notes" xr:uid="{46C67E53-393F-41D4-A472-52261C5A767E}"/>
    <hyperlink ref="B433" location="'Explanatory tables'!A1" display="Explanatory notes" xr:uid="{52B55F8A-2378-4394-9992-E38F1DAD075B}"/>
    <hyperlink ref="N3" location="Index!A1" display="Back to Index" xr:uid="{6C6224F6-8DB0-4D80-AEB7-3886F7BEEA96}"/>
  </hyperlinks>
  <pageMargins left="0.17" right="0.18" top="0.16" bottom="0.19" header="0.16" footer="0.17"/>
  <pageSetup paperSize="9" scale="37" orientation="landscape" horizontalDpi="300" verticalDpi="300" r:id="rId1"/>
  <headerFooter alignWithMargins="0"/>
  <rowBreaks count="3" manualBreakCount="3">
    <brk id="3" max="25" man="1"/>
    <brk id="200" max="25" man="1"/>
    <brk id="317" max="2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32872A"/>
    <pageSetUpPr autoPageBreaks="0"/>
  </sheetPr>
  <dimension ref="A1:AD295"/>
  <sheetViews>
    <sheetView showGridLines="0" showRowColHeaders="0" zoomScaleNormal="100" workbookViewId="0"/>
  </sheetViews>
  <sheetFormatPr defaultColWidth="9.42578125" defaultRowHeight="11.25"/>
  <cols>
    <col min="1" max="1" width="3.5703125" style="2" customWidth="1"/>
    <col min="2" max="2" width="45.5703125" style="2" customWidth="1"/>
    <col min="3" max="3" width="21" style="2" customWidth="1"/>
    <col min="4" max="4" width="14.42578125" style="2" customWidth="1"/>
    <col min="5" max="5" width="15.42578125" style="2" customWidth="1"/>
    <col min="6" max="6" width="17" style="2" customWidth="1"/>
    <col min="7" max="7" width="16.42578125" style="2" customWidth="1"/>
    <col min="8" max="8" width="12.5703125" style="2" customWidth="1"/>
    <col min="9" max="9" width="13.42578125" style="2" customWidth="1"/>
    <col min="10" max="10" width="15.5703125" style="2" customWidth="1"/>
    <col min="11" max="11" width="14.42578125" style="2" customWidth="1"/>
    <col min="12" max="12" width="12.42578125" style="2" customWidth="1"/>
    <col min="13" max="13" width="14.5703125" style="2" customWidth="1"/>
    <col min="14" max="14" width="12.5703125" style="2" customWidth="1"/>
    <col min="15" max="15" width="13.42578125" style="2" customWidth="1"/>
    <col min="16" max="16" width="12" style="2" customWidth="1"/>
    <col min="17" max="17" width="13.5703125" style="2" customWidth="1"/>
    <col min="18" max="18" width="13.42578125" style="2" customWidth="1"/>
    <col min="19" max="19" width="13.5703125" style="2" customWidth="1"/>
    <col min="20" max="20" width="11.5703125" style="2" customWidth="1"/>
    <col min="21" max="21" width="12.5703125" style="2" customWidth="1"/>
    <col min="22" max="22" width="14.5703125" style="2" customWidth="1"/>
    <col min="23" max="23" width="13.5703125" style="2" customWidth="1"/>
    <col min="24" max="24" width="13.42578125" style="2" customWidth="1"/>
    <col min="25" max="25" width="13" style="2" customWidth="1"/>
    <col min="26" max="26" width="13.5703125" style="2" customWidth="1"/>
    <col min="27" max="27" width="9.5703125" style="2" customWidth="1"/>
    <col min="28" max="16384" width="9.42578125" style="2"/>
  </cols>
  <sheetData>
    <row r="1" spans="1:26" s="3" customFormat="1" ht="27.75" customHeight="1">
      <c r="A1" s="49"/>
      <c r="B1" s="50" t="s">
        <v>194</v>
      </c>
      <c r="C1" s="51"/>
      <c r="D1" s="51"/>
      <c r="E1" s="51"/>
      <c r="F1" s="51"/>
      <c r="G1" s="51"/>
      <c r="H1" s="51"/>
      <c r="I1" s="51"/>
      <c r="J1" s="51"/>
      <c r="K1" s="51"/>
      <c r="L1" s="51"/>
      <c r="M1" s="51"/>
      <c r="N1" s="51"/>
      <c r="O1" s="51"/>
      <c r="P1" s="51"/>
    </row>
    <row r="2" spans="1:26" s="3" customFormat="1" ht="22.5" customHeight="1">
      <c r="A2" s="52"/>
      <c r="B2" s="224" t="s">
        <v>157</v>
      </c>
      <c r="C2" s="53"/>
      <c r="D2" s="53"/>
      <c r="E2" s="53"/>
      <c r="F2" s="53"/>
      <c r="G2" s="53"/>
      <c r="H2" s="53"/>
      <c r="I2" s="53"/>
      <c r="J2" s="53"/>
      <c r="K2" s="53"/>
      <c r="L2" s="53"/>
      <c r="M2" s="53"/>
      <c r="N2" s="53"/>
      <c r="O2" s="53"/>
      <c r="P2" s="53"/>
    </row>
    <row r="3" spans="1:26" ht="12">
      <c r="A3" s="70"/>
      <c r="B3" s="70"/>
      <c r="C3" s="42"/>
      <c r="D3" s="42"/>
      <c r="E3" s="42"/>
      <c r="F3" s="42"/>
      <c r="G3" s="70"/>
      <c r="H3" s="70"/>
      <c r="I3" s="70"/>
      <c r="J3" s="70"/>
      <c r="K3" s="70"/>
      <c r="L3" s="70"/>
      <c r="M3" s="70"/>
      <c r="N3" s="69" t="s">
        <v>20</v>
      </c>
      <c r="O3" s="70"/>
      <c r="P3" s="70"/>
      <c r="Q3" s="70"/>
      <c r="R3" s="70"/>
      <c r="S3" s="70"/>
      <c r="T3" s="70"/>
      <c r="U3" s="70"/>
      <c r="V3" s="70"/>
      <c r="W3" s="70"/>
      <c r="X3" s="70"/>
      <c r="Y3" s="70"/>
      <c r="Z3" s="70"/>
    </row>
    <row r="4" spans="1:26" ht="12">
      <c r="A4" s="70"/>
      <c r="B4" s="221" t="str">
        <f>Index!$C8 &amp; " NSW : " &amp; Index!B8</f>
        <v>Table 1 NSW : Individual completion rates to date, based on a recommencement adjustment factor, and contract completion rates to date for trade and non-trade occupations commencing in 2017 to 2019</v>
      </c>
      <c r="C4" s="42"/>
      <c r="D4" s="42"/>
      <c r="E4" s="42"/>
      <c r="F4" s="42"/>
      <c r="G4" s="42"/>
      <c r="H4" s="70"/>
      <c r="I4" s="70"/>
      <c r="J4" s="70"/>
      <c r="K4" s="70"/>
      <c r="L4" s="70"/>
      <c r="M4" s="70"/>
      <c r="N4" s="70"/>
      <c r="O4" s="70"/>
      <c r="P4" s="70"/>
      <c r="Q4" s="70"/>
      <c r="R4" s="70"/>
      <c r="S4" s="70"/>
      <c r="T4" s="70"/>
      <c r="U4" s="70"/>
      <c r="V4" s="70"/>
      <c r="W4" s="70"/>
      <c r="X4" s="70"/>
      <c r="Y4" s="70"/>
      <c r="Z4" s="70"/>
    </row>
    <row r="5" spans="1:26" ht="12">
      <c r="A5" s="70"/>
      <c r="B5" s="88"/>
      <c r="C5" s="42"/>
      <c r="D5" s="42"/>
      <c r="E5" s="42"/>
      <c r="F5" s="42"/>
      <c r="G5" s="42"/>
      <c r="H5" s="70"/>
      <c r="I5" s="70"/>
      <c r="J5" s="70"/>
      <c r="K5" s="70"/>
      <c r="L5" s="70"/>
      <c r="M5" s="70"/>
      <c r="N5" s="70"/>
      <c r="O5" s="70"/>
      <c r="P5" s="70"/>
      <c r="Q5" s="70"/>
      <c r="R5" s="70"/>
      <c r="S5" s="70"/>
      <c r="T5" s="70"/>
      <c r="U5" s="70"/>
      <c r="V5" s="70"/>
      <c r="W5" s="70"/>
      <c r="X5" s="70"/>
      <c r="Y5" s="70"/>
      <c r="Z5" s="70"/>
    </row>
    <row r="6" spans="1:26" ht="12">
      <c r="A6" s="70"/>
      <c r="B6" s="248" t="s">
        <v>31</v>
      </c>
      <c r="C6" s="246">
        <v>2017</v>
      </c>
      <c r="D6" s="246"/>
      <c r="E6" s="246"/>
      <c r="F6" s="245">
        <v>2018</v>
      </c>
      <c r="G6" s="246"/>
      <c r="H6" s="246"/>
      <c r="I6" s="245">
        <v>2019</v>
      </c>
      <c r="J6" s="246"/>
      <c r="K6" s="246"/>
      <c r="L6" s="70"/>
      <c r="M6" s="70"/>
      <c r="N6" s="70"/>
      <c r="O6" s="70"/>
      <c r="P6" s="70"/>
      <c r="Q6" s="70"/>
      <c r="R6" s="70"/>
      <c r="S6" s="70"/>
      <c r="T6" s="70"/>
      <c r="U6" s="70"/>
      <c r="V6" s="70"/>
      <c r="W6" s="70"/>
      <c r="X6" s="70"/>
      <c r="Y6" s="70"/>
      <c r="Z6" s="70"/>
    </row>
    <row r="7" spans="1:26" ht="48">
      <c r="A7" s="70"/>
      <c r="B7" s="249"/>
      <c r="C7" s="90" t="s">
        <v>115</v>
      </c>
      <c r="D7" s="72" t="s">
        <v>127</v>
      </c>
      <c r="E7" s="72" t="s">
        <v>104</v>
      </c>
      <c r="F7" s="91" t="s">
        <v>115</v>
      </c>
      <c r="G7" s="72" t="s">
        <v>127</v>
      </c>
      <c r="H7" s="72" t="s">
        <v>104</v>
      </c>
      <c r="I7" s="91" t="s">
        <v>115</v>
      </c>
      <c r="J7" s="72" t="s">
        <v>127</v>
      </c>
      <c r="K7" s="72" t="s">
        <v>104</v>
      </c>
      <c r="L7" s="70"/>
      <c r="M7" s="70"/>
      <c r="N7" s="70"/>
      <c r="O7" s="70"/>
      <c r="P7" s="70"/>
      <c r="Q7" s="70"/>
      <c r="R7" s="70"/>
      <c r="S7" s="70"/>
      <c r="T7" s="70"/>
      <c r="U7" s="70"/>
      <c r="V7" s="70"/>
      <c r="W7" s="70"/>
      <c r="X7" s="70"/>
      <c r="Y7" s="70"/>
      <c r="Z7" s="70"/>
    </row>
    <row r="8" spans="1:26" ht="12">
      <c r="A8" s="70"/>
      <c r="B8" s="250"/>
      <c r="C8" s="92" t="s">
        <v>105</v>
      </c>
      <c r="D8" s="93" t="s">
        <v>24</v>
      </c>
      <c r="E8" s="93" t="s">
        <v>24</v>
      </c>
      <c r="F8" s="94" t="s">
        <v>105</v>
      </c>
      <c r="G8" s="93" t="s">
        <v>24</v>
      </c>
      <c r="H8" s="93" t="s">
        <v>24</v>
      </c>
      <c r="I8" s="94" t="s">
        <v>105</v>
      </c>
      <c r="J8" s="93" t="s">
        <v>24</v>
      </c>
      <c r="K8" s="93" t="s">
        <v>24</v>
      </c>
      <c r="L8" s="70"/>
      <c r="M8" s="70"/>
      <c r="N8" s="70"/>
      <c r="O8" s="70"/>
      <c r="P8" s="70"/>
      <c r="Q8" s="70"/>
      <c r="R8" s="70"/>
      <c r="S8" s="70"/>
      <c r="T8" s="70"/>
      <c r="U8" s="70"/>
      <c r="V8" s="70"/>
      <c r="W8" s="70"/>
      <c r="X8" s="70"/>
      <c r="Y8" s="70"/>
      <c r="Z8" s="70"/>
    </row>
    <row r="9" spans="1:26" s="10" customFormat="1" ht="12">
      <c r="A9" s="83"/>
      <c r="B9" s="14" t="s">
        <v>32</v>
      </c>
      <c r="C9" s="136">
        <v>1.07</v>
      </c>
      <c r="D9" s="167">
        <v>58</v>
      </c>
      <c r="E9" s="167">
        <v>62</v>
      </c>
      <c r="F9" s="137">
        <v>1.06</v>
      </c>
      <c r="G9" s="167">
        <v>64</v>
      </c>
      <c r="H9" s="167">
        <v>67.8</v>
      </c>
      <c r="I9" s="137">
        <v>1.06</v>
      </c>
      <c r="J9" s="167">
        <v>55.4</v>
      </c>
      <c r="K9" s="167">
        <v>58.6</v>
      </c>
      <c r="L9" s="83"/>
      <c r="M9" s="83"/>
      <c r="N9" s="83"/>
      <c r="O9" s="83"/>
      <c r="P9" s="83"/>
      <c r="Q9" s="83"/>
      <c r="R9" s="83"/>
      <c r="S9" s="83"/>
      <c r="T9" s="83"/>
      <c r="U9" s="83"/>
      <c r="V9" s="83"/>
      <c r="W9" s="83"/>
      <c r="X9" s="83"/>
      <c r="Y9" s="83"/>
      <c r="Z9" s="83"/>
    </row>
    <row r="10" spans="1:26" ht="12">
      <c r="A10" s="70"/>
      <c r="B10" s="84" t="s">
        <v>116</v>
      </c>
      <c r="C10" s="138">
        <v>1.03</v>
      </c>
      <c r="D10" s="178">
        <v>43.4</v>
      </c>
      <c r="E10" s="139">
        <v>44.9</v>
      </c>
      <c r="F10" s="140">
        <v>1.03</v>
      </c>
      <c r="G10" s="178">
        <v>63.2</v>
      </c>
      <c r="H10" s="139">
        <v>64.900000000000006</v>
      </c>
      <c r="I10" s="140">
        <v>1.03</v>
      </c>
      <c r="J10" s="178">
        <v>30.5</v>
      </c>
      <c r="K10" s="139">
        <v>31.4</v>
      </c>
      <c r="L10" s="70"/>
      <c r="M10" s="70"/>
      <c r="N10" s="70"/>
      <c r="O10" s="70"/>
      <c r="P10" s="70"/>
      <c r="Q10" s="70"/>
      <c r="R10" s="70"/>
      <c r="S10" s="70"/>
      <c r="T10" s="70"/>
      <c r="U10" s="70"/>
      <c r="V10" s="70"/>
      <c r="W10" s="70"/>
      <c r="X10" s="70"/>
      <c r="Y10" s="70"/>
      <c r="Z10" s="70"/>
    </row>
    <row r="11" spans="1:26" ht="12">
      <c r="A11" s="70"/>
      <c r="B11" s="84" t="s">
        <v>82</v>
      </c>
      <c r="C11" s="141">
        <v>1.44</v>
      </c>
      <c r="D11" s="178">
        <v>59.7</v>
      </c>
      <c r="E11" s="178">
        <v>86.3</v>
      </c>
      <c r="F11" s="140">
        <v>1.48</v>
      </c>
      <c r="G11" s="178">
        <v>66.2</v>
      </c>
      <c r="H11" s="178">
        <v>98</v>
      </c>
      <c r="I11" s="140">
        <v>1.38</v>
      </c>
      <c r="J11" s="178">
        <v>76.599999999999994</v>
      </c>
      <c r="K11" s="178">
        <v>105.9</v>
      </c>
      <c r="L11" s="70"/>
      <c r="M11" s="70"/>
      <c r="N11" s="70"/>
      <c r="O11" s="70"/>
      <c r="P11" s="70"/>
      <c r="Q11" s="70"/>
      <c r="R11" s="70"/>
      <c r="S11" s="70"/>
      <c r="T11" s="70"/>
      <c r="U11" s="70"/>
      <c r="V11" s="70"/>
      <c r="W11" s="70"/>
      <c r="X11" s="70"/>
      <c r="Y11" s="70"/>
      <c r="Z11" s="70"/>
    </row>
    <row r="12" spans="1:26" ht="12">
      <c r="A12" s="70"/>
      <c r="B12" s="84" t="s">
        <v>40</v>
      </c>
      <c r="C12" s="141">
        <v>1.04</v>
      </c>
      <c r="D12" s="178">
        <v>64.3</v>
      </c>
      <c r="E12" s="178">
        <v>67.099999999999994</v>
      </c>
      <c r="F12" s="140">
        <v>1.04</v>
      </c>
      <c r="G12" s="178">
        <v>65.3</v>
      </c>
      <c r="H12" s="178">
        <v>67.599999999999994</v>
      </c>
      <c r="I12" s="140">
        <v>1.04</v>
      </c>
      <c r="J12" s="178">
        <v>64.2</v>
      </c>
      <c r="K12" s="178">
        <v>66.7</v>
      </c>
      <c r="L12" s="70"/>
      <c r="M12" s="70"/>
      <c r="N12" s="70"/>
      <c r="O12" s="70"/>
      <c r="P12" s="70"/>
      <c r="Q12" s="70"/>
      <c r="R12" s="70"/>
      <c r="S12" s="70"/>
      <c r="T12" s="70"/>
      <c r="U12" s="70"/>
      <c r="V12" s="70"/>
      <c r="W12" s="70"/>
      <c r="X12" s="70"/>
      <c r="Y12" s="70"/>
      <c r="Z12" s="70"/>
    </row>
    <row r="13" spans="1:26" ht="12">
      <c r="A13" s="70"/>
      <c r="B13" s="84" t="s">
        <v>41</v>
      </c>
      <c r="C13" s="141">
        <v>1.05</v>
      </c>
      <c r="D13" s="178">
        <v>60.6</v>
      </c>
      <c r="E13" s="178">
        <v>63.9</v>
      </c>
      <c r="F13" s="140">
        <v>1.04</v>
      </c>
      <c r="G13" s="178">
        <v>53.7</v>
      </c>
      <c r="H13" s="178">
        <v>55.7</v>
      </c>
      <c r="I13" s="140">
        <v>1.04</v>
      </c>
      <c r="J13" s="178">
        <v>56.4</v>
      </c>
      <c r="K13" s="178">
        <v>58.6</v>
      </c>
      <c r="L13" s="70"/>
      <c r="M13" s="70"/>
      <c r="N13" s="70"/>
      <c r="O13" s="70"/>
      <c r="P13" s="70"/>
      <c r="Q13" s="70"/>
      <c r="R13" s="70"/>
      <c r="S13" s="70"/>
      <c r="T13" s="70"/>
      <c r="U13" s="70"/>
      <c r="V13" s="70"/>
      <c r="W13" s="70"/>
      <c r="X13" s="70"/>
      <c r="Y13" s="70"/>
      <c r="Z13" s="70"/>
    </row>
    <row r="14" spans="1:26" s="10" customFormat="1" ht="12">
      <c r="A14" s="83"/>
      <c r="B14" s="14" t="s">
        <v>22</v>
      </c>
      <c r="C14" s="136">
        <v>1.18</v>
      </c>
      <c r="D14" s="167">
        <v>60.9</v>
      </c>
      <c r="E14" s="167">
        <v>72</v>
      </c>
      <c r="F14" s="137">
        <v>1.1100000000000001</v>
      </c>
      <c r="G14" s="167">
        <v>66.400000000000006</v>
      </c>
      <c r="H14" s="167">
        <v>73.8</v>
      </c>
      <c r="I14" s="137">
        <v>1.0900000000000001</v>
      </c>
      <c r="J14" s="167">
        <v>59.6</v>
      </c>
      <c r="K14" s="167">
        <v>65.2</v>
      </c>
      <c r="L14" s="83"/>
      <c r="M14" s="83"/>
      <c r="N14" s="83"/>
      <c r="O14" s="83"/>
      <c r="P14" s="83"/>
      <c r="Q14" s="83"/>
      <c r="R14" s="83"/>
      <c r="S14" s="83"/>
      <c r="T14" s="83"/>
      <c r="U14" s="83"/>
      <c r="V14" s="83"/>
      <c r="W14" s="83"/>
      <c r="X14" s="83"/>
      <c r="Y14" s="83"/>
      <c r="Z14" s="83"/>
    </row>
    <row r="15" spans="1:26" ht="12">
      <c r="A15" s="70"/>
      <c r="B15" s="84" t="s">
        <v>42</v>
      </c>
      <c r="C15" s="141">
        <v>1.07</v>
      </c>
      <c r="D15" s="178">
        <v>0</v>
      </c>
      <c r="E15" s="178">
        <v>0</v>
      </c>
      <c r="F15" s="140">
        <v>1.05</v>
      </c>
      <c r="G15" s="178">
        <v>33.299999999999997</v>
      </c>
      <c r="H15" s="178">
        <v>34.9</v>
      </c>
      <c r="I15" s="140">
        <v>1.04</v>
      </c>
      <c r="J15" s="178">
        <v>50</v>
      </c>
      <c r="K15" s="178">
        <v>52.2</v>
      </c>
      <c r="L15" s="70"/>
      <c r="M15" s="70"/>
      <c r="N15" s="70"/>
      <c r="O15" s="70"/>
      <c r="P15" s="70"/>
      <c r="Q15" s="70"/>
      <c r="R15" s="70"/>
      <c r="S15" s="70"/>
      <c r="T15" s="70"/>
      <c r="U15" s="70"/>
      <c r="V15" s="70"/>
      <c r="W15" s="70"/>
      <c r="X15" s="70"/>
      <c r="Y15" s="70"/>
      <c r="Z15" s="70"/>
    </row>
    <row r="16" spans="1:26" ht="12">
      <c r="A16" s="70"/>
      <c r="B16" s="84" t="s">
        <v>43</v>
      </c>
      <c r="C16" s="141">
        <v>1.03</v>
      </c>
      <c r="D16" s="178">
        <v>62.5</v>
      </c>
      <c r="E16" s="178">
        <v>64.599999999999994</v>
      </c>
      <c r="F16" s="140">
        <v>1.03</v>
      </c>
      <c r="G16" s="178">
        <v>37.5</v>
      </c>
      <c r="H16" s="178">
        <v>38.700000000000003</v>
      </c>
      <c r="I16" s="140">
        <v>1.04</v>
      </c>
      <c r="J16" s="178">
        <v>66.7</v>
      </c>
      <c r="K16" s="178">
        <v>69.5</v>
      </c>
      <c r="L16" s="70"/>
      <c r="M16" s="70"/>
      <c r="N16" s="70"/>
      <c r="O16" s="70"/>
      <c r="P16" s="70"/>
      <c r="Q16" s="70"/>
      <c r="R16" s="70"/>
      <c r="S16" s="70"/>
      <c r="T16" s="70"/>
      <c r="U16" s="70"/>
      <c r="V16" s="70"/>
      <c r="W16" s="70"/>
      <c r="X16" s="70"/>
      <c r="Y16" s="70"/>
      <c r="Z16" s="70"/>
    </row>
    <row r="17" spans="1:26" ht="12">
      <c r="A17" s="70"/>
      <c r="B17" s="84" t="s">
        <v>44</v>
      </c>
      <c r="C17" s="141">
        <v>1.04</v>
      </c>
      <c r="D17" s="178">
        <v>74.400000000000006</v>
      </c>
      <c r="E17" s="178">
        <v>77.3</v>
      </c>
      <c r="F17" s="140">
        <v>1.04</v>
      </c>
      <c r="G17" s="178">
        <v>79.2</v>
      </c>
      <c r="H17" s="178">
        <v>82.4</v>
      </c>
      <c r="I17" s="140">
        <v>1.04</v>
      </c>
      <c r="J17" s="178">
        <v>72.7</v>
      </c>
      <c r="K17" s="178">
        <v>75.8</v>
      </c>
      <c r="L17" s="70"/>
      <c r="M17" s="70"/>
      <c r="N17" s="70"/>
      <c r="O17" s="70"/>
      <c r="P17" s="70"/>
      <c r="Q17" s="70"/>
      <c r="R17" s="70"/>
      <c r="S17" s="70"/>
      <c r="T17" s="70"/>
      <c r="U17" s="70"/>
      <c r="V17" s="70"/>
      <c r="W17" s="70"/>
      <c r="X17" s="70"/>
      <c r="Y17" s="70"/>
      <c r="Z17" s="70"/>
    </row>
    <row r="18" spans="1:26" ht="12">
      <c r="A18" s="70"/>
      <c r="B18" s="84" t="s">
        <v>45</v>
      </c>
      <c r="C18" s="141" t="s">
        <v>180</v>
      </c>
      <c r="D18" s="178" t="s">
        <v>180</v>
      </c>
      <c r="E18" s="178" t="s">
        <v>180</v>
      </c>
      <c r="F18" s="140" t="s">
        <v>180</v>
      </c>
      <c r="G18" s="178" t="s">
        <v>180</v>
      </c>
      <c r="H18" s="178" t="s">
        <v>180</v>
      </c>
      <c r="I18" s="140" t="s">
        <v>180</v>
      </c>
      <c r="J18" s="178" t="s">
        <v>180</v>
      </c>
      <c r="K18" s="178" t="s">
        <v>180</v>
      </c>
      <c r="L18" s="70"/>
      <c r="M18" s="70"/>
      <c r="N18" s="70"/>
      <c r="O18" s="70"/>
      <c r="P18" s="70"/>
      <c r="Q18" s="70"/>
      <c r="R18" s="70"/>
      <c r="S18" s="70"/>
      <c r="T18" s="70"/>
      <c r="U18" s="70"/>
      <c r="V18" s="70"/>
      <c r="W18" s="70"/>
      <c r="X18" s="70"/>
      <c r="Y18" s="70"/>
      <c r="Z18" s="70"/>
    </row>
    <row r="19" spans="1:26" ht="12">
      <c r="A19" s="70"/>
      <c r="B19" s="84" t="s">
        <v>46</v>
      </c>
      <c r="C19" s="141" t="s">
        <v>180</v>
      </c>
      <c r="D19" s="178" t="s">
        <v>180</v>
      </c>
      <c r="E19" s="178" t="s">
        <v>180</v>
      </c>
      <c r="F19" s="140" t="s">
        <v>180</v>
      </c>
      <c r="G19" s="178" t="s">
        <v>180</v>
      </c>
      <c r="H19" s="178" t="s">
        <v>180</v>
      </c>
      <c r="I19" s="140" t="s">
        <v>180</v>
      </c>
      <c r="J19" s="178" t="s">
        <v>180</v>
      </c>
      <c r="K19" s="178" t="s">
        <v>180</v>
      </c>
      <c r="L19" s="70"/>
      <c r="M19" s="70"/>
      <c r="N19" s="70"/>
      <c r="O19" s="70"/>
      <c r="P19" s="70"/>
      <c r="Q19" s="70"/>
      <c r="R19" s="70"/>
      <c r="S19" s="70"/>
      <c r="T19" s="70"/>
      <c r="U19" s="70"/>
      <c r="V19" s="70"/>
      <c r="W19" s="70"/>
      <c r="X19" s="70"/>
      <c r="Y19" s="70"/>
      <c r="Z19" s="70"/>
    </row>
    <row r="20" spans="1:26" ht="12">
      <c r="A20" s="70"/>
      <c r="B20" s="84" t="s">
        <v>47</v>
      </c>
      <c r="C20" s="141">
        <v>2.63</v>
      </c>
      <c r="D20" s="178">
        <v>68.400000000000006</v>
      </c>
      <c r="E20" s="178">
        <v>180.2</v>
      </c>
      <c r="F20" s="140">
        <v>2.58</v>
      </c>
      <c r="G20" s="178">
        <v>85.5</v>
      </c>
      <c r="H20" s="178">
        <v>220.2</v>
      </c>
      <c r="I20" s="140">
        <v>2.16</v>
      </c>
      <c r="J20" s="178">
        <v>74.599999999999994</v>
      </c>
      <c r="K20" s="178">
        <v>161.4</v>
      </c>
      <c r="L20" s="70"/>
      <c r="M20" s="70"/>
      <c r="N20" s="70"/>
      <c r="O20" s="70"/>
      <c r="P20" s="70"/>
      <c r="Q20" s="70"/>
      <c r="R20" s="70"/>
      <c r="S20" s="70"/>
      <c r="T20" s="70"/>
      <c r="U20" s="70"/>
      <c r="V20" s="70"/>
      <c r="W20" s="70"/>
      <c r="X20" s="70"/>
      <c r="Y20" s="70"/>
      <c r="Z20" s="70"/>
    </row>
    <row r="21" spans="1:26" ht="12">
      <c r="A21" s="70"/>
      <c r="B21" s="84" t="s">
        <v>48</v>
      </c>
      <c r="C21" s="141">
        <v>1.05</v>
      </c>
      <c r="D21" s="178">
        <v>33.299999999999997</v>
      </c>
      <c r="E21" s="178">
        <v>34.9</v>
      </c>
      <c r="F21" s="140">
        <v>1.04</v>
      </c>
      <c r="G21" s="178">
        <v>41.3</v>
      </c>
      <c r="H21" s="178">
        <v>43</v>
      </c>
      <c r="I21" s="140">
        <v>1.04</v>
      </c>
      <c r="J21" s="178">
        <v>31.4</v>
      </c>
      <c r="K21" s="178">
        <v>32.6</v>
      </c>
      <c r="L21" s="70"/>
      <c r="M21" s="70"/>
      <c r="N21" s="70"/>
      <c r="O21" s="70"/>
      <c r="P21" s="70"/>
      <c r="Q21" s="70"/>
      <c r="R21" s="70"/>
      <c r="S21" s="70"/>
      <c r="T21" s="70"/>
      <c r="U21" s="70"/>
      <c r="V21" s="70"/>
      <c r="W21" s="70"/>
      <c r="X21" s="70"/>
      <c r="Y21" s="70"/>
      <c r="Z21" s="70"/>
    </row>
    <row r="22" spans="1:26" s="10" customFormat="1" ht="12">
      <c r="A22" s="83"/>
      <c r="B22" s="14" t="s">
        <v>33</v>
      </c>
      <c r="C22" s="136">
        <v>1.39</v>
      </c>
      <c r="D22" s="167">
        <v>39.299999999999997</v>
      </c>
      <c r="E22" s="167">
        <v>54.7</v>
      </c>
      <c r="F22" s="185">
        <v>1.39</v>
      </c>
      <c r="G22" s="184">
        <v>39.1</v>
      </c>
      <c r="H22" s="184">
        <v>54.2</v>
      </c>
      <c r="I22" s="185">
        <v>1.38</v>
      </c>
      <c r="J22" s="184">
        <v>40.700000000000003</v>
      </c>
      <c r="K22" s="184">
        <v>56.3</v>
      </c>
      <c r="L22" s="83"/>
      <c r="M22" s="83"/>
      <c r="N22" s="83"/>
      <c r="O22" s="83"/>
      <c r="P22" s="83"/>
      <c r="Q22" s="83"/>
      <c r="R22" s="83"/>
      <c r="S22" s="83"/>
      <c r="T22" s="83"/>
      <c r="U22" s="83"/>
      <c r="V22" s="83"/>
      <c r="W22" s="83"/>
      <c r="X22" s="83"/>
      <c r="Y22" s="83"/>
      <c r="Z22" s="83"/>
    </row>
    <row r="23" spans="1:26" ht="12">
      <c r="A23" s="70"/>
      <c r="B23" s="84" t="s">
        <v>49</v>
      </c>
      <c r="C23" s="141">
        <v>1.08</v>
      </c>
      <c r="D23" s="178">
        <v>55.3</v>
      </c>
      <c r="E23" s="178">
        <v>59.8</v>
      </c>
      <c r="F23" s="140">
        <v>1.0900000000000001</v>
      </c>
      <c r="G23" s="178">
        <v>54</v>
      </c>
      <c r="H23" s="178">
        <v>58.6</v>
      </c>
      <c r="I23" s="140">
        <v>1.0900000000000001</v>
      </c>
      <c r="J23" s="178">
        <v>54.7</v>
      </c>
      <c r="K23" s="178">
        <v>59.8</v>
      </c>
      <c r="L23" s="70"/>
      <c r="M23" s="70"/>
      <c r="N23" s="70"/>
      <c r="O23" s="70"/>
      <c r="P23" s="70"/>
      <c r="Q23" s="70"/>
      <c r="R23" s="70"/>
      <c r="S23" s="70"/>
      <c r="T23" s="70"/>
      <c r="U23" s="70"/>
      <c r="V23" s="70"/>
      <c r="W23" s="70"/>
      <c r="X23" s="70"/>
      <c r="Y23" s="70"/>
      <c r="Z23" s="70"/>
    </row>
    <row r="24" spans="1:26" ht="12">
      <c r="A24" s="70"/>
      <c r="B24" s="84" t="s">
        <v>118</v>
      </c>
      <c r="C24" s="141">
        <v>1.33</v>
      </c>
      <c r="D24" s="178">
        <v>47.7</v>
      </c>
      <c r="E24" s="178">
        <v>63.4</v>
      </c>
      <c r="F24" s="140">
        <v>1.33</v>
      </c>
      <c r="G24" s="178">
        <v>46.2</v>
      </c>
      <c r="H24" s="178">
        <v>61.4</v>
      </c>
      <c r="I24" s="140">
        <v>1.33</v>
      </c>
      <c r="J24" s="178">
        <v>46.6</v>
      </c>
      <c r="K24" s="178">
        <v>62.1</v>
      </c>
      <c r="L24" s="70"/>
      <c r="M24" s="70"/>
      <c r="N24" s="70"/>
      <c r="O24" s="70"/>
      <c r="P24" s="70"/>
      <c r="Q24" s="70"/>
      <c r="R24" s="70"/>
      <c r="S24" s="70"/>
      <c r="T24" s="70"/>
      <c r="U24" s="70"/>
      <c r="V24" s="70"/>
      <c r="W24" s="70"/>
      <c r="X24" s="70"/>
      <c r="Y24" s="70"/>
      <c r="Z24" s="70"/>
    </row>
    <row r="25" spans="1:26" ht="12">
      <c r="A25" s="70"/>
      <c r="B25" s="84" t="s">
        <v>50</v>
      </c>
      <c r="C25" s="141">
        <v>1.48</v>
      </c>
      <c r="D25" s="178">
        <v>35.9</v>
      </c>
      <c r="E25" s="178">
        <v>53.2</v>
      </c>
      <c r="F25" s="140">
        <v>1.48</v>
      </c>
      <c r="G25" s="178">
        <v>36.4</v>
      </c>
      <c r="H25" s="178">
        <v>54</v>
      </c>
      <c r="I25" s="140">
        <v>1.48</v>
      </c>
      <c r="J25" s="178">
        <v>39.1</v>
      </c>
      <c r="K25" s="178">
        <v>58.1</v>
      </c>
      <c r="L25" s="70"/>
      <c r="M25" s="70"/>
      <c r="N25" s="70"/>
      <c r="O25" s="70"/>
      <c r="P25" s="70"/>
      <c r="Q25" s="70"/>
      <c r="R25" s="70"/>
      <c r="S25" s="70"/>
      <c r="T25" s="70"/>
      <c r="U25" s="70"/>
      <c r="V25" s="70"/>
      <c r="W25" s="70"/>
      <c r="X25" s="70"/>
      <c r="Y25" s="70"/>
      <c r="Z25" s="70"/>
    </row>
    <row r="26" spans="1:26" ht="12">
      <c r="A26" s="70"/>
      <c r="B26" s="84" t="s">
        <v>51</v>
      </c>
      <c r="C26" s="141">
        <v>1.41</v>
      </c>
      <c r="D26" s="178">
        <v>39.1</v>
      </c>
      <c r="E26" s="178">
        <v>55.2</v>
      </c>
      <c r="F26" s="140">
        <v>1.42</v>
      </c>
      <c r="G26" s="178">
        <v>38.6</v>
      </c>
      <c r="H26" s="178">
        <v>54.8</v>
      </c>
      <c r="I26" s="140">
        <v>1.43</v>
      </c>
      <c r="J26" s="178">
        <v>41.6</v>
      </c>
      <c r="K26" s="178">
        <v>59.3</v>
      </c>
      <c r="L26" s="70"/>
      <c r="M26" s="70"/>
      <c r="N26" s="70"/>
      <c r="O26" s="70"/>
      <c r="P26" s="70"/>
      <c r="Q26" s="70"/>
      <c r="R26" s="70"/>
      <c r="S26" s="70"/>
      <c r="T26" s="70"/>
      <c r="U26" s="70"/>
      <c r="V26" s="70"/>
      <c r="W26" s="70"/>
      <c r="X26" s="70"/>
      <c r="Y26" s="70"/>
      <c r="Z26" s="70"/>
    </row>
    <row r="27" spans="1:26" ht="12">
      <c r="A27" s="70"/>
      <c r="B27" s="84" t="s">
        <v>52</v>
      </c>
      <c r="C27" s="141">
        <v>1.43</v>
      </c>
      <c r="D27" s="178">
        <v>33.6</v>
      </c>
      <c r="E27" s="178">
        <v>48.1</v>
      </c>
      <c r="F27" s="140">
        <v>1.4</v>
      </c>
      <c r="G27" s="178">
        <v>34.700000000000003</v>
      </c>
      <c r="H27" s="178">
        <v>48.5</v>
      </c>
      <c r="I27" s="140">
        <v>1.38</v>
      </c>
      <c r="J27" s="178">
        <v>32.1</v>
      </c>
      <c r="K27" s="178">
        <v>44.3</v>
      </c>
      <c r="L27" s="70"/>
      <c r="M27" s="70"/>
      <c r="N27" s="70"/>
      <c r="O27" s="70"/>
      <c r="P27" s="70"/>
      <c r="Q27" s="70"/>
      <c r="R27" s="70"/>
      <c r="S27" s="70"/>
      <c r="T27" s="70"/>
      <c r="U27" s="70"/>
      <c r="V27" s="70"/>
      <c r="W27" s="70"/>
      <c r="X27" s="70"/>
      <c r="Y27" s="70"/>
      <c r="Z27" s="70"/>
    </row>
    <row r="28" spans="1:26" ht="12">
      <c r="A28" s="70"/>
      <c r="B28" s="84" t="s">
        <v>53</v>
      </c>
      <c r="C28" s="141">
        <v>1.21</v>
      </c>
      <c r="D28" s="178">
        <v>37.200000000000003</v>
      </c>
      <c r="E28" s="178">
        <v>44.9</v>
      </c>
      <c r="F28" s="140">
        <v>1.2</v>
      </c>
      <c r="G28" s="178">
        <v>36.700000000000003</v>
      </c>
      <c r="H28" s="178">
        <v>44.2</v>
      </c>
      <c r="I28" s="140">
        <v>1.21</v>
      </c>
      <c r="J28" s="178">
        <v>33.299999999999997</v>
      </c>
      <c r="K28" s="178">
        <v>40.1</v>
      </c>
      <c r="L28" s="70"/>
      <c r="M28" s="70"/>
      <c r="N28" s="70"/>
      <c r="O28" s="70"/>
      <c r="P28" s="70"/>
      <c r="Q28" s="70"/>
      <c r="R28" s="70"/>
      <c r="S28" s="70"/>
      <c r="T28" s="70"/>
      <c r="U28" s="70"/>
      <c r="V28" s="70"/>
      <c r="W28" s="70"/>
      <c r="X28" s="70"/>
      <c r="Y28" s="70"/>
      <c r="Z28" s="70"/>
    </row>
    <row r="29" spans="1:26" ht="12">
      <c r="A29" s="70"/>
      <c r="B29" s="84" t="s">
        <v>96</v>
      </c>
      <c r="C29" s="141">
        <v>1.4</v>
      </c>
      <c r="D29" s="178">
        <v>35.5</v>
      </c>
      <c r="E29" s="178">
        <v>49.7</v>
      </c>
      <c r="F29" s="140">
        <v>1.38</v>
      </c>
      <c r="G29" s="178">
        <v>35.5</v>
      </c>
      <c r="H29" s="178">
        <v>49.1</v>
      </c>
      <c r="I29" s="140">
        <v>1.36</v>
      </c>
      <c r="J29" s="178">
        <v>36.4</v>
      </c>
      <c r="K29" s="178">
        <v>49.6</v>
      </c>
      <c r="L29" s="70"/>
      <c r="M29" s="70"/>
      <c r="N29" s="70"/>
      <c r="O29" s="70"/>
      <c r="P29" s="70"/>
      <c r="Q29" s="70"/>
      <c r="R29" s="70"/>
      <c r="S29" s="70"/>
      <c r="T29" s="70"/>
      <c r="U29" s="70"/>
      <c r="V29" s="70"/>
      <c r="W29" s="70"/>
      <c r="X29" s="70"/>
      <c r="Y29" s="70"/>
      <c r="Z29" s="70"/>
    </row>
    <row r="30" spans="1:26" ht="12">
      <c r="A30" s="70"/>
      <c r="B30" s="85" t="s">
        <v>54</v>
      </c>
      <c r="C30" s="141">
        <v>1.55</v>
      </c>
      <c r="D30" s="178">
        <v>32.9</v>
      </c>
      <c r="E30" s="178">
        <v>50.9</v>
      </c>
      <c r="F30" s="140">
        <v>1.56</v>
      </c>
      <c r="G30" s="178">
        <v>32.299999999999997</v>
      </c>
      <c r="H30" s="178">
        <v>50.3</v>
      </c>
      <c r="I30" s="140">
        <v>1.53</v>
      </c>
      <c r="J30" s="178">
        <v>35.4</v>
      </c>
      <c r="K30" s="178">
        <v>54.2</v>
      </c>
      <c r="L30" s="70"/>
      <c r="M30" s="70"/>
      <c r="N30" s="70"/>
      <c r="O30" s="70"/>
      <c r="P30" s="70"/>
      <c r="Q30" s="70"/>
      <c r="R30" s="70"/>
      <c r="S30" s="70"/>
      <c r="T30" s="70"/>
      <c r="U30" s="70"/>
      <c r="V30" s="70"/>
      <c r="W30" s="70"/>
      <c r="X30" s="70"/>
      <c r="Y30" s="70"/>
      <c r="Z30" s="70"/>
    </row>
    <row r="31" spans="1:26" ht="12">
      <c r="A31" s="70"/>
      <c r="B31" s="85" t="s">
        <v>55</v>
      </c>
      <c r="C31" s="141">
        <v>1.1100000000000001</v>
      </c>
      <c r="D31" s="178">
        <v>50</v>
      </c>
      <c r="E31" s="178">
        <v>55.4</v>
      </c>
      <c r="F31" s="140">
        <v>1.07</v>
      </c>
      <c r="G31" s="178">
        <v>53.6</v>
      </c>
      <c r="H31" s="178">
        <v>57.6</v>
      </c>
      <c r="I31" s="140">
        <v>1.08</v>
      </c>
      <c r="J31" s="178">
        <v>48.3</v>
      </c>
      <c r="K31" s="178">
        <v>52.1</v>
      </c>
      <c r="L31" s="70"/>
      <c r="M31" s="70"/>
      <c r="N31" s="70"/>
      <c r="O31" s="70"/>
      <c r="P31" s="70"/>
      <c r="Q31" s="70"/>
      <c r="R31" s="70"/>
      <c r="S31" s="70"/>
      <c r="T31" s="70"/>
      <c r="U31" s="70"/>
      <c r="V31" s="70"/>
      <c r="W31" s="70"/>
      <c r="X31" s="70"/>
      <c r="Y31" s="70"/>
      <c r="Z31" s="70"/>
    </row>
    <row r="32" spans="1:26" ht="12">
      <c r="A32" s="70"/>
      <c r="B32" s="85" t="s">
        <v>56</v>
      </c>
      <c r="C32" s="141">
        <v>1.1000000000000001</v>
      </c>
      <c r="D32" s="178">
        <v>38.5</v>
      </c>
      <c r="E32" s="178">
        <v>42.5</v>
      </c>
      <c r="F32" s="140">
        <v>1.1100000000000001</v>
      </c>
      <c r="G32" s="178">
        <v>34</v>
      </c>
      <c r="H32" s="178">
        <v>37.6</v>
      </c>
      <c r="I32" s="140">
        <v>1.17</v>
      </c>
      <c r="J32" s="178">
        <v>13</v>
      </c>
      <c r="K32" s="178">
        <v>15.2</v>
      </c>
      <c r="L32" s="70"/>
      <c r="M32" s="70"/>
      <c r="N32" s="70"/>
      <c r="O32" s="70"/>
      <c r="P32" s="70"/>
      <c r="Q32" s="70"/>
      <c r="R32" s="70"/>
      <c r="S32" s="70"/>
      <c r="T32" s="70"/>
      <c r="U32" s="70"/>
      <c r="V32" s="70"/>
      <c r="W32" s="70"/>
      <c r="X32" s="70"/>
      <c r="Y32" s="70"/>
      <c r="Z32" s="70"/>
    </row>
    <row r="33" spans="1:26" ht="12">
      <c r="A33" s="70"/>
      <c r="B33" s="85" t="s">
        <v>57</v>
      </c>
      <c r="C33" s="141">
        <v>1.31</v>
      </c>
      <c r="D33" s="178">
        <v>35.799999999999997</v>
      </c>
      <c r="E33" s="178">
        <v>46.7</v>
      </c>
      <c r="F33" s="140">
        <v>1.29</v>
      </c>
      <c r="G33" s="178">
        <v>36.700000000000003</v>
      </c>
      <c r="H33" s="178">
        <v>47.5</v>
      </c>
      <c r="I33" s="140">
        <v>1.27</v>
      </c>
      <c r="J33" s="178">
        <v>36.799999999999997</v>
      </c>
      <c r="K33" s="178">
        <v>46.6</v>
      </c>
      <c r="L33" s="70"/>
      <c r="M33" s="70"/>
      <c r="N33" s="70"/>
      <c r="O33" s="70"/>
      <c r="P33" s="70"/>
      <c r="Q33" s="70"/>
      <c r="R33" s="70"/>
      <c r="S33" s="70"/>
      <c r="T33" s="70"/>
      <c r="U33" s="70"/>
      <c r="V33" s="70"/>
      <c r="W33" s="70"/>
      <c r="X33" s="70"/>
      <c r="Y33" s="70"/>
      <c r="Z33" s="70"/>
    </row>
    <row r="34" spans="1:26" ht="12">
      <c r="A34" s="70"/>
      <c r="B34" s="85" t="s">
        <v>119</v>
      </c>
      <c r="C34" s="141">
        <v>1.1000000000000001</v>
      </c>
      <c r="D34" s="178">
        <v>53.5</v>
      </c>
      <c r="E34" s="178">
        <v>58.8</v>
      </c>
      <c r="F34" s="140">
        <v>1.08</v>
      </c>
      <c r="G34" s="178">
        <v>54</v>
      </c>
      <c r="H34" s="178">
        <v>58.5</v>
      </c>
      <c r="I34" s="140">
        <v>1.0900000000000001</v>
      </c>
      <c r="J34" s="178">
        <v>42.5</v>
      </c>
      <c r="K34" s="178">
        <v>46.2</v>
      </c>
      <c r="L34" s="70"/>
      <c r="M34" s="70"/>
      <c r="N34" s="70"/>
      <c r="O34" s="70"/>
      <c r="P34" s="70"/>
      <c r="Q34" s="70"/>
      <c r="R34" s="70"/>
      <c r="S34" s="70"/>
      <c r="T34" s="70"/>
      <c r="U34" s="70"/>
      <c r="V34" s="70"/>
      <c r="W34" s="70"/>
      <c r="X34" s="70"/>
      <c r="Y34" s="70"/>
      <c r="Z34" s="70"/>
    </row>
    <row r="35" spans="1:26" s="10" customFormat="1" ht="12">
      <c r="A35" s="83"/>
      <c r="B35" s="14" t="s">
        <v>34</v>
      </c>
      <c r="C35" s="136">
        <v>1.21</v>
      </c>
      <c r="D35" s="167">
        <v>54.5</v>
      </c>
      <c r="E35" s="167">
        <v>65.900000000000006</v>
      </c>
      <c r="F35" s="137">
        <v>1.21</v>
      </c>
      <c r="G35" s="167">
        <v>57</v>
      </c>
      <c r="H35" s="167">
        <v>69.099999999999994</v>
      </c>
      <c r="I35" s="137">
        <v>1.23</v>
      </c>
      <c r="J35" s="167">
        <v>54.1</v>
      </c>
      <c r="K35" s="167">
        <v>66.2</v>
      </c>
      <c r="L35" s="83"/>
      <c r="M35" s="83"/>
      <c r="N35" s="83"/>
      <c r="O35" s="83"/>
      <c r="P35" s="83"/>
      <c r="Q35" s="83"/>
      <c r="R35" s="83"/>
      <c r="S35" s="83"/>
      <c r="T35" s="83"/>
      <c r="U35" s="83"/>
      <c r="V35" s="83"/>
      <c r="W35" s="83"/>
      <c r="X35" s="83"/>
      <c r="Y35" s="83"/>
      <c r="Z35" s="83"/>
    </row>
    <row r="36" spans="1:26" ht="12">
      <c r="A36" s="70"/>
      <c r="B36" s="84" t="s">
        <v>58</v>
      </c>
      <c r="C36" s="141">
        <v>1.02</v>
      </c>
      <c r="D36" s="178">
        <v>55.7</v>
      </c>
      <c r="E36" s="178">
        <v>56.8</v>
      </c>
      <c r="F36" s="140">
        <v>1.03</v>
      </c>
      <c r="G36" s="178">
        <v>40.9</v>
      </c>
      <c r="H36" s="178">
        <v>42</v>
      </c>
      <c r="I36" s="140">
        <v>1.04</v>
      </c>
      <c r="J36" s="178">
        <v>34.6</v>
      </c>
      <c r="K36" s="178">
        <v>35.799999999999997</v>
      </c>
      <c r="L36" s="70"/>
      <c r="M36" s="70"/>
      <c r="N36" s="70"/>
      <c r="O36" s="70"/>
      <c r="P36" s="70"/>
      <c r="Q36" s="70"/>
      <c r="R36" s="70"/>
      <c r="S36" s="70"/>
      <c r="T36" s="70"/>
      <c r="U36" s="70"/>
      <c r="V36" s="70"/>
      <c r="W36" s="70"/>
      <c r="X36" s="70"/>
      <c r="Y36" s="70"/>
      <c r="Z36" s="70"/>
    </row>
    <row r="37" spans="1:26" ht="12">
      <c r="A37" s="70"/>
      <c r="B37" s="84" t="s">
        <v>59</v>
      </c>
      <c r="C37" s="141">
        <v>1.31</v>
      </c>
      <c r="D37" s="178">
        <v>62.3</v>
      </c>
      <c r="E37" s="178">
        <v>81.7</v>
      </c>
      <c r="F37" s="140">
        <v>1.31</v>
      </c>
      <c r="G37" s="178">
        <v>63.3</v>
      </c>
      <c r="H37" s="178">
        <v>83</v>
      </c>
      <c r="I37" s="140">
        <v>1.31</v>
      </c>
      <c r="J37" s="178">
        <v>60.2</v>
      </c>
      <c r="K37" s="178">
        <v>79.099999999999994</v>
      </c>
      <c r="L37" s="70"/>
      <c r="M37" s="70"/>
      <c r="N37" s="70"/>
      <c r="O37" s="70"/>
      <c r="P37" s="70"/>
      <c r="Q37" s="70"/>
      <c r="R37" s="70"/>
      <c r="S37" s="70"/>
      <c r="T37" s="70"/>
      <c r="U37" s="70"/>
      <c r="V37" s="70"/>
      <c r="W37" s="70"/>
      <c r="X37" s="70"/>
      <c r="Y37" s="70"/>
      <c r="Z37" s="70"/>
    </row>
    <row r="38" spans="1:26" ht="12">
      <c r="A38" s="70"/>
      <c r="B38" s="84" t="s">
        <v>60</v>
      </c>
      <c r="C38" s="141">
        <v>1.05</v>
      </c>
      <c r="D38" s="178">
        <v>33.799999999999997</v>
      </c>
      <c r="E38" s="178">
        <v>35.4</v>
      </c>
      <c r="F38" s="140">
        <v>1.04</v>
      </c>
      <c r="G38" s="178">
        <v>38.9</v>
      </c>
      <c r="H38" s="178">
        <v>40.6</v>
      </c>
      <c r="I38" s="140">
        <v>1.04</v>
      </c>
      <c r="J38" s="178">
        <v>42.7</v>
      </c>
      <c r="K38" s="178">
        <v>44.4</v>
      </c>
      <c r="L38" s="70"/>
      <c r="M38" s="70"/>
      <c r="N38" s="70"/>
      <c r="O38" s="70"/>
      <c r="P38" s="70"/>
      <c r="Q38" s="70"/>
      <c r="R38" s="70"/>
      <c r="S38" s="70"/>
      <c r="T38" s="70"/>
      <c r="U38" s="70"/>
      <c r="V38" s="70"/>
      <c r="W38" s="70"/>
      <c r="X38" s="70"/>
      <c r="Y38" s="70"/>
      <c r="Z38" s="70"/>
    </row>
    <row r="39" spans="1:26" ht="12">
      <c r="A39" s="70"/>
      <c r="B39" s="84" t="s">
        <v>61</v>
      </c>
      <c r="C39" s="141">
        <v>1.02</v>
      </c>
      <c r="D39" s="178">
        <v>64.2</v>
      </c>
      <c r="E39" s="178">
        <v>65.599999999999994</v>
      </c>
      <c r="F39" s="140">
        <v>1.07</v>
      </c>
      <c r="G39" s="178">
        <v>68.8</v>
      </c>
      <c r="H39" s="178">
        <v>73.8</v>
      </c>
      <c r="I39" s="140">
        <v>1.07</v>
      </c>
      <c r="J39" s="178">
        <v>61.2</v>
      </c>
      <c r="K39" s="178">
        <v>65.3</v>
      </c>
      <c r="L39" s="70"/>
      <c r="M39" s="70"/>
      <c r="N39" s="70"/>
      <c r="O39" s="70"/>
      <c r="P39" s="70"/>
      <c r="Q39" s="70"/>
      <c r="R39" s="70"/>
      <c r="S39" s="70"/>
      <c r="T39" s="70"/>
      <c r="U39" s="70"/>
      <c r="V39" s="70"/>
      <c r="W39" s="70"/>
      <c r="X39" s="70"/>
      <c r="Y39" s="70"/>
      <c r="Z39" s="70"/>
    </row>
    <row r="40" spans="1:26" ht="12">
      <c r="A40" s="70"/>
      <c r="B40" s="84" t="s">
        <v>62</v>
      </c>
      <c r="C40" s="141">
        <v>1.07</v>
      </c>
      <c r="D40" s="178">
        <v>48.7</v>
      </c>
      <c r="E40" s="178">
        <v>52.2</v>
      </c>
      <c r="F40" s="140">
        <v>1.08</v>
      </c>
      <c r="G40" s="178">
        <v>55.9</v>
      </c>
      <c r="H40" s="178">
        <v>60.1</v>
      </c>
      <c r="I40" s="140">
        <v>1.0900000000000001</v>
      </c>
      <c r="J40" s="178">
        <v>36.200000000000003</v>
      </c>
      <c r="K40" s="178">
        <v>39.4</v>
      </c>
      <c r="L40" s="70"/>
      <c r="M40" s="70"/>
      <c r="N40" s="70"/>
      <c r="O40" s="70"/>
      <c r="P40" s="70"/>
      <c r="Q40" s="70"/>
      <c r="R40" s="70"/>
      <c r="S40" s="70"/>
      <c r="T40" s="70"/>
      <c r="U40" s="70"/>
      <c r="V40" s="70"/>
      <c r="W40" s="70"/>
      <c r="X40" s="70"/>
      <c r="Y40" s="70"/>
      <c r="Z40" s="70"/>
    </row>
    <row r="41" spans="1:26" s="10" customFormat="1" ht="12">
      <c r="A41" s="83"/>
      <c r="B41" s="14" t="s">
        <v>35</v>
      </c>
      <c r="C41" s="136">
        <v>1.04</v>
      </c>
      <c r="D41" s="167">
        <v>55.3</v>
      </c>
      <c r="E41" s="167">
        <v>57.4</v>
      </c>
      <c r="F41" s="137">
        <v>1.04</v>
      </c>
      <c r="G41" s="167">
        <v>55.7</v>
      </c>
      <c r="H41" s="167">
        <v>57.8</v>
      </c>
      <c r="I41" s="137">
        <v>1.04</v>
      </c>
      <c r="J41" s="167">
        <v>52.9</v>
      </c>
      <c r="K41" s="167">
        <v>55</v>
      </c>
      <c r="L41" s="83"/>
      <c r="M41" s="83"/>
      <c r="N41" s="83"/>
      <c r="O41" s="83"/>
      <c r="P41" s="83"/>
      <c r="Q41" s="83"/>
      <c r="R41" s="83"/>
      <c r="S41" s="83"/>
      <c r="T41" s="83"/>
      <c r="U41" s="83"/>
      <c r="V41" s="83"/>
      <c r="W41" s="83"/>
      <c r="X41" s="83"/>
      <c r="Y41" s="83"/>
      <c r="Z41" s="83"/>
    </row>
    <row r="42" spans="1:26" ht="12">
      <c r="A42" s="70"/>
      <c r="B42" s="84" t="s">
        <v>63</v>
      </c>
      <c r="C42" s="141">
        <v>1.04</v>
      </c>
      <c r="D42" s="178">
        <v>46.5</v>
      </c>
      <c r="E42" s="178">
        <v>48.3</v>
      </c>
      <c r="F42" s="140">
        <v>1.04</v>
      </c>
      <c r="G42" s="178">
        <v>48.9</v>
      </c>
      <c r="H42" s="178">
        <v>50.7</v>
      </c>
      <c r="I42" s="140">
        <v>1.04</v>
      </c>
      <c r="J42" s="178">
        <v>51.9</v>
      </c>
      <c r="K42" s="178">
        <v>54.1</v>
      </c>
      <c r="L42" s="70"/>
      <c r="M42" s="70"/>
      <c r="N42" s="70"/>
      <c r="O42" s="70"/>
      <c r="P42" s="70"/>
      <c r="Q42" s="70"/>
      <c r="R42" s="70"/>
      <c r="S42" s="70"/>
      <c r="T42" s="70"/>
      <c r="U42" s="70"/>
      <c r="V42" s="70"/>
      <c r="W42" s="70"/>
      <c r="X42" s="70"/>
      <c r="Y42" s="70"/>
      <c r="Z42" s="70"/>
    </row>
    <row r="43" spans="1:26" ht="12">
      <c r="A43" s="70"/>
      <c r="B43" s="84" t="s">
        <v>117</v>
      </c>
      <c r="C43" s="138">
        <v>1.01</v>
      </c>
      <c r="D43" s="178">
        <v>73.7</v>
      </c>
      <c r="E43" s="139">
        <v>74.8</v>
      </c>
      <c r="F43" s="142">
        <v>1.02</v>
      </c>
      <c r="G43" s="139">
        <v>71.400000000000006</v>
      </c>
      <c r="H43" s="139">
        <v>72.5</v>
      </c>
      <c r="I43" s="142">
        <v>1.01</v>
      </c>
      <c r="J43" s="139">
        <v>60.9</v>
      </c>
      <c r="K43" s="139">
        <v>61.7</v>
      </c>
      <c r="L43" s="70"/>
      <c r="M43" s="70"/>
      <c r="N43" s="70"/>
      <c r="O43" s="70"/>
      <c r="P43" s="70"/>
      <c r="Q43" s="70"/>
      <c r="R43" s="70"/>
      <c r="S43" s="70"/>
      <c r="T43" s="70"/>
      <c r="U43" s="70"/>
      <c r="V43" s="70"/>
      <c r="W43" s="70"/>
      <c r="X43" s="70"/>
      <c r="Y43" s="70"/>
      <c r="Z43" s="70"/>
    </row>
    <row r="44" spans="1:26" ht="12">
      <c r="A44" s="70"/>
      <c r="B44" s="84" t="s">
        <v>64</v>
      </c>
      <c r="C44" s="141">
        <v>1.03</v>
      </c>
      <c r="D44" s="178">
        <v>62.3</v>
      </c>
      <c r="E44" s="178">
        <v>64.400000000000006</v>
      </c>
      <c r="F44" s="140">
        <v>1.03</v>
      </c>
      <c r="G44" s="178">
        <v>65.099999999999994</v>
      </c>
      <c r="H44" s="178">
        <v>67.099999999999994</v>
      </c>
      <c r="I44" s="140">
        <v>1.03</v>
      </c>
      <c r="J44" s="178">
        <v>63.5</v>
      </c>
      <c r="K44" s="178">
        <v>65.7</v>
      </c>
      <c r="L44" s="70"/>
      <c r="M44" s="70"/>
      <c r="N44" s="70"/>
      <c r="O44" s="70"/>
      <c r="P44" s="70"/>
      <c r="Q44" s="70"/>
      <c r="R44" s="70"/>
      <c r="S44" s="70"/>
      <c r="T44" s="70"/>
      <c r="U44" s="70"/>
      <c r="V44" s="70"/>
      <c r="W44" s="70"/>
      <c r="X44" s="70"/>
      <c r="Y44" s="70"/>
      <c r="Z44" s="70"/>
    </row>
    <row r="45" spans="1:26" ht="12">
      <c r="A45" s="70"/>
      <c r="B45" s="84" t="s">
        <v>65</v>
      </c>
      <c r="C45" s="141">
        <v>1.02</v>
      </c>
      <c r="D45" s="178">
        <v>50.7</v>
      </c>
      <c r="E45" s="178">
        <v>51.7</v>
      </c>
      <c r="F45" s="140">
        <v>1.02</v>
      </c>
      <c r="G45" s="178">
        <v>51.2</v>
      </c>
      <c r="H45" s="178">
        <v>52.1</v>
      </c>
      <c r="I45" s="140">
        <v>1.02</v>
      </c>
      <c r="J45" s="178">
        <v>45.8</v>
      </c>
      <c r="K45" s="178">
        <v>46.6</v>
      </c>
      <c r="L45" s="70"/>
      <c r="M45" s="70"/>
      <c r="N45" s="70"/>
      <c r="O45" s="70"/>
      <c r="P45" s="70"/>
      <c r="Q45" s="70"/>
      <c r="R45" s="70"/>
      <c r="S45" s="70"/>
      <c r="T45" s="70"/>
      <c r="U45" s="70"/>
      <c r="V45" s="70"/>
      <c r="W45" s="70"/>
      <c r="X45" s="70"/>
      <c r="Y45" s="70"/>
      <c r="Z45" s="70"/>
    </row>
    <row r="46" spans="1:26" ht="12">
      <c r="A46" s="70"/>
      <c r="B46" s="84" t="s">
        <v>66</v>
      </c>
      <c r="C46" s="141">
        <v>1.04</v>
      </c>
      <c r="D46" s="178">
        <v>58.5</v>
      </c>
      <c r="E46" s="178">
        <v>61</v>
      </c>
      <c r="F46" s="140">
        <v>1.04</v>
      </c>
      <c r="G46" s="178">
        <v>60.4</v>
      </c>
      <c r="H46" s="178">
        <v>63</v>
      </c>
      <c r="I46" s="140">
        <v>1.05</v>
      </c>
      <c r="J46" s="178">
        <v>51.1</v>
      </c>
      <c r="K46" s="178">
        <v>53.4</v>
      </c>
      <c r="L46" s="70"/>
      <c r="M46" s="70"/>
      <c r="N46" s="70"/>
      <c r="O46" s="70"/>
      <c r="P46" s="70"/>
      <c r="Q46" s="70"/>
      <c r="R46" s="70"/>
      <c r="S46" s="70"/>
      <c r="T46" s="70"/>
      <c r="U46" s="70"/>
      <c r="V46" s="70"/>
      <c r="W46" s="70"/>
      <c r="X46" s="70"/>
      <c r="Y46" s="70"/>
      <c r="Z46" s="70"/>
    </row>
    <row r="47" spans="1:26" ht="12">
      <c r="A47" s="70"/>
      <c r="B47" s="84" t="s">
        <v>67</v>
      </c>
      <c r="C47" s="138" t="s">
        <v>180</v>
      </c>
      <c r="D47" s="178" t="s">
        <v>180</v>
      </c>
      <c r="E47" s="139" t="s">
        <v>180</v>
      </c>
      <c r="F47" s="140" t="s">
        <v>180</v>
      </c>
      <c r="G47" s="178" t="s">
        <v>180</v>
      </c>
      <c r="H47" s="139" t="s">
        <v>180</v>
      </c>
      <c r="I47" s="140" t="s">
        <v>180</v>
      </c>
      <c r="J47" s="178" t="s">
        <v>180</v>
      </c>
      <c r="K47" s="139" t="s">
        <v>180</v>
      </c>
      <c r="L47" s="70"/>
      <c r="M47" s="70"/>
      <c r="N47" s="70"/>
      <c r="O47" s="70"/>
      <c r="P47" s="70"/>
      <c r="Q47" s="70"/>
      <c r="R47" s="70"/>
      <c r="S47" s="70"/>
      <c r="T47" s="70"/>
      <c r="U47" s="70"/>
      <c r="V47" s="70"/>
      <c r="W47" s="70"/>
      <c r="X47" s="70"/>
      <c r="Y47" s="70"/>
      <c r="Z47" s="70"/>
    </row>
    <row r="48" spans="1:26" ht="12">
      <c r="A48" s="70"/>
      <c r="B48" s="84" t="s">
        <v>68</v>
      </c>
      <c r="C48" s="141">
        <v>1.08</v>
      </c>
      <c r="D48" s="178">
        <v>45.9</v>
      </c>
      <c r="E48" s="178">
        <v>49.5</v>
      </c>
      <c r="F48" s="140">
        <v>1.06</v>
      </c>
      <c r="G48" s="178">
        <v>34.6</v>
      </c>
      <c r="H48" s="178">
        <v>36.5</v>
      </c>
      <c r="I48" s="140">
        <v>1.05</v>
      </c>
      <c r="J48" s="178">
        <v>40.299999999999997</v>
      </c>
      <c r="K48" s="178">
        <v>42.4</v>
      </c>
      <c r="L48" s="70"/>
      <c r="M48" s="70"/>
      <c r="N48" s="70"/>
      <c r="O48" s="70"/>
      <c r="P48" s="70"/>
      <c r="Q48" s="70"/>
      <c r="R48" s="70"/>
      <c r="S48" s="70"/>
      <c r="T48" s="70"/>
      <c r="U48" s="70"/>
      <c r="V48" s="70"/>
      <c r="W48" s="70"/>
      <c r="X48" s="70"/>
      <c r="Y48" s="70"/>
      <c r="Z48" s="70"/>
    </row>
    <row r="49" spans="1:26" s="10" customFormat="1" ht="12">
      <c r="A49" s="83"/>
      <c r="B49" s="14" t="s">
        <v>36</v>
      </c>
      <c r="C49" s="136">
        <v>1.0900000000000001</v>
      </c>
      <c r="D49" s="167">
        <v>48.9</v>
      </c>
      <c r="E49" s="167">
        <v>53.3</v>
      </c>
      <c r="F49" s="137">
        <v>1.0900000000000001</v>
      </c>
      <c r="G49" s="167">
        <v>52.9</v>
      </c>
      <c r="H49" s="167">
        <v>57.4</v>
      </c>
      <c r="I49" s="137">
        <v>1.0900000000000001</v>
      </c>
      <c r="J49" s="167">
        <v>51.2</v>
      </c>
      <c r="K49" s="167">
        <v>55.9</v>
      </c>
      <c r="L49" s="83"/>
      <c r="M49" s="83"/>
      <c r="N49" s="83"/>
      <c r="O49" s="83"/>
      <c r="P49" s="83"/>
      <c r="Q49" s="83"/>
      <c r="R49" s="83"/>
      <c r="S49" s="83"/>
      <c r="T49" s="83"/>
      <c r="U49" s="83"/>
      <c r="V49" s="83"/>
      <c r="W49" s="83"/>
      <c r="X49" s="83"/>
      <c r="Y49" s="83"/>
      <c r="Z49" s="83"/>
    </row>
    <row r="50" spans="1:26" ht="12">
      <c r="A50" s="70"/>
      <c r="B50" s="84" t="s">
        <v>69</v>
      </c>
      <c r="C50" s="141">
        <v>1.1100000000000001</v>
      </c>
      <c r="D50" s="178">
        <v>45.2</v>
      </c>
      <c r="E50" s="178">
        <v>50</v>
      </c>
      <c r="F50" s="140">
        <v>1.1200000000000001</v>
      </c>
      <c r="G50" s="178">
        <v>46.1</v>
      </c>
      <c r="H50" s="178">
        <v>51.5</v>
      </c>
      <c r="I50" s="140">
        <v>1.1299999999999999</v>
      </c>
      <c r="J50" s="178">
        <v>48.4</v>
      </c>
      <c r="K50" s="178">
        <v>55</v>
      </c>
      <c r="L50" s="70"/>
      <c r="M50" s="70"/>
      <c r="N50" s="70"/>
      <c r="O50" s="70"/>
      <c r="P50" s="70"/>
      <c r="Q50" s="70"/>
      <c r="R50" s="70"/>
      <c r="S50" s="70"/>
      <c r="T50" s="70"/>
      <c r="U50" s="70"/>
      <c r="V50" s="70"/>
      <c r="W50" s="70"/>
      <c r="X50" s="70"/>
      <c r="Y50" s="70"/>
      <c r="Z50" s="70"/>
    </row>
    <row r="51" spans="1:26" ht="12">
      <c r="A51" s="70"/>
      <c r="B51" s="84" t="s">
        <v>70</v>
      </c>
      <c r="C51" s="141">
        <v>1.08</v>
      </c>
      <c r="D51" s="178">
        <v>49.4</v>
      </c>
      <c r="E51" s="178">
        <v>53.6</v>
      </c>
      <c r="F51" s="140">
        <v>1.07</v>
      </c>
      <c r="G51" s="178">
        <v>54.8</v>
      </c>
      <c r="H51" s="178">
        <v>58.5</v>
      </c>
      <c r="I51" s="140">
        <v>1.06</v>
      </c>
      <c r="J51" s="178">
        <v>51.9</v>
      </c>
      <c r="K51" s="178">
        <v>55.2</v>
      </c>
      <c r="L51" s="70"/>
      <c r="M51" s="70"/>
      <c r="N51" s="70"/>
      <c r="O51" s="70"/>
      <c r="P51" s="70"/>
      <c r="Q51" s="70"/>
      <c r="R51" s="70"/>
      <c r="S51" s="70"/>
      <c r="T51" s="70"/>
      <c r="U51" s="70"/>
      <c r="V51" s="70"/>
      <c r="W51" s="70"/>
      <c r="X51" s="70"/>
      <c r="Y51" s="70"/>
      <c r="Z51" s="70"/>
    </row>
    <row r="52" spans="1:26" ht="12">
      <c r="A52" s="70"/>
      <c r="B52" s="84" t="s">
        <v>71</v>
      </c>
      <c r="C52" s="138" t="s">
        <v>180</v>
      </c>
      <c r="D52" s="178" t="s">
        <v>180</v>
      </c>
      <c r="E52" s="139" t="s">
        <v>180</v>
      </c>
      <c r="F52" s="140" t="s">
        <v>180</v>
      </c>
      <c r="G52" s="178" t="s">
        <v>180</v>
      </c>
      <c r="H52" s="178" t="s">
        <v>180</v>
      </c>
      <c r="I52" s="140" t="s">
        <v>180</v>
      </c>
      <c r="J52" s="178" t="s">
        <v>180</v>
      </c>
      <c r="K52" s="178" t="s">
        <v>180</v>
      </c>
      <c r="L52" s="70"/>
      <c r="M52" s="70"/>
      <c r="N52" s="70"/>
      <c r="O52" s="70"/>
      <c r="P52" s="70"/>
      <c r="Q52" s="70"/>
      <c r="R52" s="70"/>
      <c r="S52" s="70"/>
      <c r="T52" s="70"/>
      <c r="U52" s="70"/>
      <c r="V52" s="70"/>
      <c r="W52" s="70"/>
      <c r="X52" s="70"/>
      <c r="Y52" s="70"/>
      <c r="Z52" s="70"/>
    </row>
    <row r="53" spans="1:26" s="10" customFormat="1" ht="12">
      <c r="A53" s="83"/>
      <c r="B53" s="14" t="s">
        <v>37</v>
      </c>
      <c r="C53" s="136">
        <v>1.1299999999999999</v>
      </c>
      <c r="D53" s="167">
        <v>44.9</v>
      </c>
      <c r="E53" s="167">
        <v>50.8</v>
      </c>
      <c r="F53" s="137">
        <v>1.1399999999999999</v>
      </c>
      <c r="G53" s="167">
        <v>50.7</v>
      </c>
      <c r="H53" s="167">
        <v>57.7</v>
      </c>
      <c r="I53" s="137">
        <v>1.1100000000000001</v>
      </c>
      <c r="J53" s="167">
        <v>42.1</v>
      </c>
      <c r="K53" s="167">
        <v>46.5</v>
      </c>
      <c r="L53" s="83"/>
      <c r="M53" s="83"/>
      <c r="N53" s="83"/>
      <c r="O53" s="83"/>
      <c r="P53" s="83"/>
      <c r="Q53" s="83"/>
      <c r="R53" s="83"/>
      <c r="S53" s="83"/>
      <c r="T53" s="83"/>
      <c r="U53" s="83"/>
      <c r="V53" s="83"/>
      <c r="W53" s="83"/>
      <c r="X53" s="83"/>
      <c r="Y53" s="83"/>
      <c r="Z53" s="83"/>
    </row>
    <row r="54" spans="1:26" ht="12">
      <c r="A54" s="70"/>
      <c r="B54" s="84" t="s">
        <v>72</v>
      </c>
      <c r="C54" s="141">
        <v>1.0900000000000001</v>
      </c>
      <c r="D54" s="178">
        <v>55.4</v>
      </c>
      <c r="E54" s="178">
        <v>60.4</v>
      </c>
      <c r="F54" s="140">
        <v>1.0900000000000001</v>
      </c>
      <c r="G54" s="178">
        <v>65</v>
      </c>
      <c r="H54" s="178">
        <v>70.900000000000006</v>
      </c>
      <c r="I54" s="140">
        <v>1.05</v>
      </c>
      <c r="J54" s="178">
        <v>63.1</v>
      </c>
      <c r="K54" s="178">
        <v>66.400000000000006</v>
      </c>
      <c r="L54" s="70"/>
      <c r="M54" s="70"/>
      <c r="N54" s="70"/>
      <c r="O54" s="70"/>
      <c r="P54" s="70"/>
      <c r="Q54" s="70"/>
      <c r="R54" s="70"/>
      <c r="S54" s="70"/>
      <c r="T54" s="70"/>
      <c r="U54" s="70"/>
      <c r="V54" s="70"/>
      <c r="W54" s="70"/>
      <c r="X54" s="70"/>
      <c r="Y54" s="70"/>
      <c r="Z54" s="70"/>
    </row>
    <row r="55" spans="1:26" ht="12">
      <c r="A55" s="70"/>
      <c r="B55" s="84" t="s">
        <v>73</v>
      </c>
      <c r="C55" s="141">
        <v>1.07</v>
      </c>
      <c r="D55" s="178">
        <v>63.4</v>
      </c>
      <c r="E55" s="178">
        <v>67.8</v>
      </c>
      <c r="F55" s="140">
        <v>1.07</v>
      </c>
      <c r="G55" s="178">
        <v>62.2</v>
      </c>
      <c r="H55" s="178">
        <v>66.7</v>
      </c>
      <c r="I55" s="140">
        <v>1.08</v>
      </c>
      <c r="J55" s="178">
        <v>59.4</v>
      </c>
      <c r="K55" s="178">
        <v>64.2</v>
      </c>
      <c r="L55" s="70"/>
      <c r="M55" s="70"/>
      <c r="N55" s="70"/>
      <c r="O55" s="70"/>
      <c r="P55" s="70"/>
      <c r="Q55" s="70"/>
      <c r="R55" s="70"/>
      <c r="S55" s="70"/>
      <c r="T55" s="70"/>
      <c r="U55" s="70"/>
      <c r="V55" s="70"/>
      <c r="W55" s="70"/>
      <c r="X55" s="70"/>
      <c r="Y55" s="70"/>
      <c r="Z55" s="70"/>
    </row>
    <row r="56" spans="1:26" ht="12">
      <c r="A56" s="70"/>
      <c r="B56" s="84" t="s">
        <v>74</v>
      </c>
      <c r="C56" s="141">
        <v>1.18</v>
      </c>
      <c r="D56" s="178">
        <v>40</v>
      </c>
      <c r="E56" s="178">
        <v>47.3</v>
      </c>
      <c r="F56" s="140">
        <v>1.21</v>
      </c>
      <c r="G56" s="178">
        <v>58.2</v>
      </c>
      <c r="H56" s="178">
        <v>70.3</v>
      </c>
      <c r="I56" s="140">
        <v>1.18</v>
      </c>
      <c r="J56" s="178">
        <v>52.3</v>
      </c>
      <c r="K56" s="178">
        <v>61.4</v>
      </c>
      <c r="L56" s="70"/>
      <c r="M56" s="70"/>
      <c r="N56" s="70"/>
      <c r="O56" s="70"/>
      <c r="P56" s="70"/>
      <c r="Q56" s="70"/>
      <c r="R56" s="70"/>
      <c r="S56" s="70"/>
      <c r="T56" s="70"/>
      <c r="U56" s="70"/>
      <c r="V56" s="70"/>
      <c r="W56" s="70"/>
      <c r="X56" s="70"/>
      <c r="Y56" s="70"/>
      <c r="Z56" s="70"/>
    </row>
    <row r="57" spans="1:26" ht="12">
      <c r="A57" s="70"/>
      <c r="B57" s="84" t="s">
        <v>75</v>
      </c>
      <c r="C57" s="141">
        <v>1.1399999999999999</v>
      </c>
      <c r="D57" s="178">
        <v>37.299999999999997</v>
      </c>
      <c r="E57" s="178">
        <v>42.6</v>
      </c>
      <c r="F57" s="140">
        <v>1.1499999999999999</v>
      </c>
      <c r="G57" s="178">
        <v>34.4</v>
      </c>
      <c r="H57" s="178">
        <v>39.4</v>
      </c>
      <c r="I57" s="140">
        <v>1.1200000000000001</v>
      </c>
      <c r="J57" s="178">
        <v>21.3</v>
      </c>
      <c r="K57" s="178">
        <v>23.8</v>
      </c>
      <c r="L57" s="70"/>
      <c r="M57" s="70"/>
      <c r="N57" s="70"/>
      <c r="O57" s="70"/>
      <c r="P57" s="70"/>
      <c r="Q57" s="70"/>
      <c r="R57" s="70"/>
      <c r="S57" s="70"/>
      <c r="T57" s="70"/>
      <c r="U57" s="70"/>
      <c r="V57" s="70"/>
      <c r="W57" s="70"/>
      <c r="X57" s="70"/>
      <c r="Y57" s="70"/>
      <c r="Z57" s="70"/>
    </row>
    <row r="58" spans="1:26" s="10" customFormat="1" ht="12">
      <c r="A58" s="83"/>
      <c r="B58" s="14" t="s">
        <v>38</v>
      </c>
      <c r="C58" s="136">
        <v>1.07</v>
      </c>
      <c r="D58" s="167">
        <v>46.1</v>
      </c>
      <c r="E58" s="167">
        <v>49.1</v>
      </c>
      <c r="F58" s="137">
        <v>1.06</v>
      </c>
      <c r="G58" s="167">
        <v>48.8</v>
      </c>
      <c r="H58" s="167">
        <v>51.5</v>
      </c>
      <c r="I58" s="137">
        <v>1.05</v>
      </c>
      <c r="J58" s="167">
        <v>53.7</v>
      </c>
      <c r="K58" s="167">
        <v>56.5</v>
      </c>
      <c r="L58" s="83"/>
      <c r="M58" s="83"/>
      <c r="N58" s="83"/>
      <c r="O58" s="83"/>
      <c r="P58" s="83"/>
      <c r="Q58" s="83"/>
      <c r="R58" s="83"/>
      <c r="S58" s="83"/>
      <c r="T58" s="83"/>
      <c r="U58" s="83"/>
      <c r="V58" s="83"/>
      <c r="W58" s="83"/>
      <c r="X58" s="83"/>
      <c r="Y58" s="83"/>
      <c r="Z58" s="83"/>
    </row>
    <row r="59" spans="1:26" ht="12">
      <c r="A59" s="70"/>
      <c r="B59" s="84" t="s">
        <v>76</v>
      </c>
      <c r="C59" s="141">
        <v>1.01</v>
      </c>
      <c r="D59" s="178">
        <v>59.6</v>
      </c>
      <c r="E59" s="178">
        <v>60.1</v>
      </c>
      <c r="F59" s="140">
        <v>1.01</v>
      </c>
      <c r="G59" s="178">
        <v>55.2</v>
      </c>
      <c r="H59" s="178">
        <v>55.8</v>
      </c>
      <c r="I59" s="140">
        <v>1.01</v>
      </c>
      <c r="J59" s="178">
        <v>77.8</v>
      </c>
      <c r="K59" s="178">
        <v>78.7</v>
      </c>
      <c r="L59" s="70"/>
      <c r="M59" s="70"/>
      <c r="N59" s="70"/>
      <c r="O59" s="70"/>
      <c r="P59" s="70"/>
      <c r="Q59" s="70"/>
      <c r="R59" s="70"/>
      <c r="S59" s="70"/>
      <c r="T59" s="70"/>
      <c r="U59" s="70"/>
      <c r="V59" s="70"/>
      <c r="W59" s="70"/>
      <c r="X59" s="70"/>
      <c r="Y59" s="70"/>
      <c r="Z59" s="70"/>
    </row>
    <row r="60" spans="1:26" ht="12">
      <c r="A60" s="70"/>
      <c r="B60" s="84" t="s">
        <v>77</v>
      </c>
      <c r="C60" s="141">
        <v>1.06</v>
      </c>
      <c r="D60" s="178">
        <v>31.3</v>
      </c>
      <c r="E60" s="178">
        <v>33.299999999999997</v>
      </c>
      <c r="F60" s="140">
        <v>1.06</v>
      </c>
      <c r="G60" s="178">
        <v>32</v>
      </c>
      <c r="H60" s="178">
        <v>33.700000000000003</v>
      </c>
      <c r="I60" s="140">
        <v>1.06</v>
      </c>
      <c r="J60" s="178">
        <v>42.6</v>
      </c>
      <c r="K60" s="178">
        <v>45.2</v>
      </c>
      <c r="L60" s="70"/>
      <c r="M60" s="70"/>
      <c r="N60" s="70"/>
      <c r="O60" s="70"/>
      <c r="P60" s="70"/>
      <c r="Q60" s="70"/>
      <c r="R60" s="70"/>
      <c r="S60" s="70"/>
      <c r="T60" s="70"/>
      <c r="U60" s="70"/>
      <c r="V60" s="70"/>
      <c r="W60" s="70"/>
      <c r="X60" s="70"/>
      <c r="Y60" s="70"/>
      <c r="Z60" s="70"/>
    </row>
    <row r="61" spans="1:26" ht="12">
      <c r="A61" s="70"/>
      <c r="B61" s="84" t="s">
        <v>78</v>
      </c>
      <c r="C61" s="141">
        <v>1.1000000000000001</v>
      </c>
      <c r="D61" s="178">
        <v>45.6</v>
      </c>
      <c r="E61" s="178">
        <v>49.9</v>
      </c>
      <c r="F61" s="140">
        <v>1.08</v>
      </c>
      <c r="G61" s="178">
        <v>50.2</v>
      </c>
      <c r="H61" s="178">
        <v>54.1</v>
      </c>
      <c r="I61" s="140">
        <v>1.07</v>
      </c>
      <c r="J61" s="178">
        <v>51.8</v>
      </c>
      <c r="K61" s="178">
        <v>55.5</v>
      </c>
      <c r="L61" s="70"/>
      <c r="M61" s="70"/>
      <c r="N61" s="70"/>
      <c r="O61" s="70"/>
      <c r="P61" s="70"/>
      <c r="Q61" s="70"/>
      <c r="R61" s="70"/>
      <c r="S61" s="70"/>
      <c r="T61" s="70"/>
      <c r="U61" s="70"/>
      <c r="V61" s="70"/>
      <c r="W61" s="70"/>
      <c r="X61" s="70"/>
      <c r="Y61" s="70"/>
      <c r="Z61" s="70"/>
    </row>
    <row r="62" spans="1:26" ht="12">
      <c r="A62" s="70"/>
      <c r="B62" s="84" t="s">
        <v>79</v>
      </c>
      <c r="C62" s="141">
        <v>1.04</v>
      </c>
      <c r="D62" s="178">
        <v>54.8</v>
      </c>
      <c r="E62" s="178">
        <v>56.9</v>
      </c>
      <c r="F62" s="140">
        <v>1.05</v>
      </c>
      <c r="G62" s="178">
        <v>54.4</v>
      </c>
      <c r="H62" s="178">
        <v>56.9</v>
      </c>
      <c r="I62" s="140">
        <v>1.05</v>
      </c>
      <c r="J62" s="178">
        <v>51.7</v>
      </c>
      <c r="K62" s="178">
        <v>54.2</v>
      </c>
      <c r="L62" s="70"/>
      <c r="M62" s="70"/>
      <c r="N62" s="70"/>
      <c r="O62" s="70"/>
      <c r="P62" s="70"/>
      <c r="Q62" s="70"/>
      <c r="R62" s="70"/>
      <c r="S62" s="70"/>
      <c r="T62" s="70"/>
      <c r="U62" s="70"/>
      <c r="V62" s="70"/>
      <c r="W62" s="70"/>
      <c r="X62" s="70"/>
      <c r="Y62" s="70"/>
      <c r="Z62" s="70"/>
    </row>
    <row r="63" spans="1:26" ht="12">
      <c r="A63" s="70"/>
      <c r="B63" s="84" t="s">
        <v>80</v>
      </c>
      <c r="C63" s="141">
        <v>1.1200000000000001</v>
      </c>
      <c r="D63" s="178">
        <v>48.6</v>
      </c>
      <c r="E63" s="178">
        <v>54.3</v>
      </c>
      <c r="F63" s="140">
        <v>1.1000000000000001</v>
      </c>
      <c r="G63" s="178">
        <v>40</v>
      </c>
      <c r="H63" s="178">
        <v>43.8</v>
      </c>
      <c r="I63" s="140">
        <v>1.06</v>
      </c>
      <c r="J63" s="178">
        <v>36.6</v>
      </c>
      <c r="K63" s="178">
        <v>38.799999999999997</v>
      </c>
      <c r="L63" s="70"/>
      <c r="M63" s="70"/>
      <c r="N63" s="70"/>
      <c r="O63" s="70"/>
      <c r="P63" s="70"/>
      <c r="Q63" s="70"/>
      <c r="R63" s="70"/>
      <c r="S63" s="70"/>
      <c r="T63" s="70"/>
      <c r="U63" s="70"/>
      <c r="V63" s="70"/>
      <c r="W63" s="70"/>
      <c r="X63" s="70"/>
      <c r="Y63" s="70"/>
      <c r="Z63" s="70"/>
    </row>
    <row r="64" spans="1:26" ht="12">
      <c r="A64" s="70"/>
      <c r="B64" s="84" t="s">
        <v>81</v>
      </c>
      <c r="C64" s="141">
        <v>1.04</v>
      </c>
      <c r="D64" s="178">
        <v>43.1</v>
      </c>
      <c r="E64" s="178">
        <v>44.8</v>
      </c>
      <c r="F64" s="140">
        <v>1.04</v>
      </c>
      <c r="G64" s="178">
        <v>53.1</v>
      </c>
      <c r="H64" s="178">
        <v>55</v>
      </c>
      <c r="I64" s="140">
        <v>1.04</v>
      </c>
      <c r="J64" s="178">
        <v>47.2</v>
      </c>
      <c r="K64" s="178">
        <v>49.1</v>
      </c>
      <c r="L64" s="70"/>
      <c r="M64" s="70"/>
      <c r="N64" s="70"/>
      <c r="O64" s="70"/>
      <c r="P64" s="70"/>
      <c r="Q64" s="70"/>
      <c r="R64" s="70"/>
      <c r="S64" s="70"/>
      <c r="T64" s="70"/>
      <c r="U64" s="70"/>
      <c r="V64" s="70"/>
      <c r="W64" s="70"/>
      <c r="X64" s="70"/>
      <c r="Y64" s="70"/>
      <c r="Z64" s="70"/>
    </row>
    <row r="65" spans="1:30" s="10" customFormat="1" ht="12">
      <c r="A65" s="83"/>
      <c r="B65" s="86" t="s">
        <v>126</v>
      </c>
      <c r="C65" s="143">
        <v>1.1200000000000001</v>
      </c>
      <c r="D65" s="168">
        <v>51</v>
      </c>
      <c r="E65" s="168">
        <v>57.1</v>
      </c>
      <c r="F65" s="144">
        <v>1.1200000000000001</v>
      </c>
      <c r="G65" s="168">
        <v>54.2</v>
      </c>
      <c r="H65" s="168">
        <v>60.4</v>
      </c>
      <c r="I65" s="144">
        <v>1.1200000000000001</v>
      </c>
      <c r="J65" s="168">
        <v>51.3</v>
      </c>
      <c r="K65" s="168">
        <v>57.4</v>
      </c>
      <c r="L65" s="83"/>
      <c r="M65" s="83"/>
      <c r="N65" s="83"/>
      <c r="O65" s="83"/>
      <c r="P65" s="83"/>
      <c r="Q65" s="83"/>
      <c r="R65" s="83"/>
      <c r="S65" s="83"/>
      <c r="T65" s="83"/>
      <c r="U65" s="83"/>
      <c r="V65" s="83"/>
      <c r="W65" s="83"/>
      <c r="X65" s="83"/>
      <c r="Y65" s="83"/>
      <c r="Z65" s="83"/>
    </row>
    <row r="66" spans="1:30" s="10" customFormat="1" ht="12">
      <c r="A66" s="83"/>
      <c r="B66" s="86" t="s">
        <v>125</v>
      </c>
      <c r="C66" s="143">
        <v>1.39</v>
      </c>
      <c r="D66" s="168">
        <v>39.299999999999997</v>
      </c>
      <c r="E66" s="168">
        <v>54.7</v>
      </c>
      <c r="F66" s="186">
        <v>1.39</v>
      </c>
      <c r="G66" s="168">
        <v>39.1</v>
      </c>
      <c r="H66" s="168">
        <v>54.2</v>
      </c>
      <c r="I66" s="186">
        <v>1.38</v>
      </c>
      <c r="J66" s="168">
        <v>40.700000000000003</v>
      </c>
      <c r="K66" s="168">
        <v>56.3</v>
      </c>
      <c r="L66" s="83"/>
      <c r="M66" s="83"/>
      <c r="N66" s="83"/>
      <c r="O66" s="83"/>
      <c r="P66" s="83"/>
      <c r="Q66" s="83"/>
      <c r="R66" s="83"/>
      <c r="S66" s="83"/>
      <c r="T66" s="83"/>
      <c r="U66" s="83"/>
      <c r="V66" s="83"/>
      <c r="W66" s="83"/>
      <c r="X66" s="83"/>
      <c r="Y66" s="83"/>
      <c r="Z66" s="83"/>
    </row>
    <row r="67" spans="1:30" s="10" customFormat="1" ht="12">
      <c r="A67" s="83"/>
      <c r="B67" s="87" t="s">
        <v>23</v>
      </c>
      <c r="C67" s="145">
        <v>1.25</v>
      </c>
      <c r="D67" s="169">
        <v>44.7</v>
      </c>
      <c r="E67" s="168">
        <v>55.8</v>
      </c>
      <c r="F67" s="146">
        <v>1.24</v>
      </c>
      <c r="G67" s="169">
        <v>46.1</v>
      </c>
      <c r="H67" s="168">
        <v>57</v>
      </c>
      <c r="I67" s="146">
        <v>1.24</v>
      </c>
      <c r="J67" s="169">
        <v>45.4</v>
      </c>
      <c r="K67" s="168">
        <v>56.4</v>
      </c>
      <c r="L67" s="83"/>
      <c r="M67" s="83"/>
      <c r="N67" s="83"/>
      <c r="O67" s="83"/>
      <c r="P67" s="83"/>
      <c r="Q67" s="83"/>
      <c r="R67" s="83"/>
      <c r="S67" s="83"/>
      <c r="T67" s="83"/>
      <c r="U67" s="83"/>
      <c r="V67" s="83"/>
      <c r="W67" s="83"/>
      <c r="X67" s="83"/>
      <c r="Y67" s="83"/>
      <c r="Z67" s="83"/>
    </row>
    <row r="68" spans="1:30" ht="12">
      <c r="A68" s="70"/>
      <c r="B68" s="88" t="s">
        <v>124</v>
      </c>
      <c r="C68" s="95"/>
      <c r="D68" s="96"/>
      <c r="E68" s="96"/>
      <c r="F68" s="95"/>
      <c r="G68" s="96"/>
      <c r="H68" s="96"/>
      <c r="I68" s="70"/>
      <c r="J68" s="70"/>
      <c r="K68" s="70"/>
      <c r="L68" s="70"/>
      <c r="M68" s="70"/>
      <c r="N68" s="70"/>
      <c r="O68" s="70"/>
      <c r="P68" s="70"/>
      <c r="Q68" s="70"/>
      <c r="R68" s="70"/>
      <c r="S68" s="70"/>
      <c r="T68" s="70"/>
      <c r="U68" s="70"/>
      <c r="V68" s="70"/>
      <c r="W68" s="70"/>
      <c r="X68" s="70"/>
      <c r="Y68" s="70"/>
      <c r="Z68" s="70"/>
    </row>
    <row r="69" spans="1:30" ht="12">
      <c r="A69" s="70"/>
      <c r="B69" s="89" t="s">
        <v>114</v>
      </c>
      <c r="C69" s="70"/>
      <c r="D69" s="70"/>
      <c r="E69" s="70"/>
      <c r="F69" s="70"/>
      <c r="G69" s="70"/>
      <c r="H69" s="70"/>
      <c r="I69" s="70"/>
      <c r="J69" s="70"/>
      <c r="K69" s="70"/>
      <c r="L69" s="70"/>
      <c r="M69" s="70"/>
      <c r="N69" s="70"/>
      <c r="O69" s="70"/>
      <c r="P69" s="70"/>
      <c r="Q69" s="70"/>
      <c r="R69" s="70"/>
      <c r="S69" s="70"/>
      <c r="T69" s="70"/>
      <c r="U69" s="70"/>
      <c r="V69" s="70"/>
      <c r="W69" s="70"/>
      <c r="X69" s="70"/>
      <c r="Y69" s="70"/>
      <c r="Z69" s="70"/>
    </row>
    <row r="70" spans="1:30" ht="12">
      <c r="A70" s="70"/>
      <c r="B70" s="88"/>
      <c r="C70" s="42"/>
      <c r="D70" s="42"/>
      <c r="E70" s="42"/>
      <c r="F70" s="42"/>
      <c r="G70" s="42"/>
      <c r="H70" s="70"/>
      <c r="I70" s="70"/>
      <c r="J70" s="70"/>
      <c r="K70" s="70"/>
      <c r="L70" s="70"/>
      <c r="M70" s="70"/>
      <c r="N70" s="70"/>
      <c r="O70" s="70"/>
      <c r="P70" s="70"/>
      <c r="Q70" s="70"/>
      <c r="R70" s="70"/>
      <c r="S70" s="70"/>
      <c r="T70" s="70"/>
      <c r="U70" s="70"/>
      <c r="V70" s="70"/>
      <c r="W70" s="70"/>
      <c r="X70" s="70"/>
      <c r="Y70" s="70"/>
      <c r="Z70" s="70"/>
    </row>
    <row r="71" spans="1:30" ht="12">
      <c r="A71" s="70"/>
      <c r="B71" s="221" t="str">
        <f>Index!$C9 &amp; " NSW : " &amp; Index!B9</f>
        <v>Table 2 NSW : Contract completion and attrition rates to date in trade occupations, for contracts commencing in 2016 to 2022</v>
      </c>
      <c r="C71" s="42"/>
      <c r="D71" s="42"/>
      <c r="E71" s="42"/>
      <c r="F71" s="42"/>
      <c r="G71" s="42"/>
      <c r="H71" s="70"/>
      <c r="I71" s="70"/>
      <c r="J71" s="70"/>
      <c r="K71" s="70"/>
      <c r="L71" s="70"/>
      <c r="M71" s="70"/>
      <c r="N71" s="70"/>
      <c r="O71" s="70"/>
      <c r="P71" s="70"/>
      <c r="Q71" s="70"/>
      <c r="R71" s="70"/>
      <c r="S71" s="70"/>
      <c r="T71" s="70"/>
      <c r="U71" s="70"/>
      <c r="V71" s="70"/>
      <c r="W71" s="70"/>
      <c r="X71" s="70"/>
      <c r="Y71" s="70"/>
      <c r="Z71" s="70"/>
    </row>
    <row r="72" spans="1:30" ht="12">
      <c r="A72" s="70"/>
      <c r="B72" s="70"/>
      <c r="C72" s="251"/>
      <c r="D72" s="251"/>
      <c r="E72" s="251"/>
      <c r="F72" s="251"/>
      <c r="G72" s="251"/>
      <c r="H72" s="251"/>
      <c r="I72" s="251"/>
      <c r="J72" s="251"/>
      <c r="K72" s="251"/>
      <c r="L72" s="251"/>
      <c r="M72" s="251"/>
      <c r="N72" s="251"/>
      <c r="O72" s="71"/>
      <c r="P72" s="71"/>
      <c r="Q72" s="70"/>
      <c r="R72" s="70"/>
      <c r="S72" s="70"/>
      <c r="T72" s="70"/>
      <c r="U72" s="70"/>
      <c r="V72" s="70"/>
      <c r="W72" s="70"/>
      <c r="X72" s="70"/>
      <c r="Y72" s="70"/>
      <c r="Z72" s="70"/>
    </row>
    <row r="73" spans="1:30" ht="12">
      <c r="A73" s="70"/>
      <c r="B73" s="252" t="s">
        <v>31</v>
      </c>
      <c r="C73" s="245">
        <v>2016</v>
      </c>
      <c r="D73" s="246"/>
      <c r="E73" s="246"/>
      <c r="F73" s="246"/>
      <c r="G73" s="245">
        <v>2017</v>
      </c>
      <c r="H73" s="246"/>
      <c r="I73" s="246"/>
      <c r="J73" s="246"/>
      <c r="K73" s="245">
        <v>2018</v>
      </c>
      <c r="L73" s="246"/>
      <c r="M73" s="246"/>
      <c r="N73" s="246"/>
      <c r="O73" s="245">
        <v>2019</v>
      </c>
      <c r="P73" s="246"/>
      <c r="Q73" s="246"/>
      <c r="R73" s="246"/>
      <c r="S73" s="245">
        <v>2020</v>
      </c>
      <c r="T73" s="246"/>
      <c r="U73" s="246"/>
      <c r="V73" s="246"/>
      <c r="W73" s="245">
        <v>2021</v>
      </c>
      <c r="X73" s="246"/>
      <c r="Y73" s="246"/>
      <c r="Z73" s="246"/>
      <c r="AA73" s="245">
        <v>2022</v>
      </c>
      <c r="AB73" s="246"/>
      <c r="AC73" s="246"/>
      <c r="AD73" s="246"/>
    </row>
    <row r="74" spans="1:30" ht="60">
      <c r="A74" s="70"/>
      <c r="B74" s="253"/>
      <c r="C74" s="235" t="s">
        <v>90</v>
      </c>
      <c r="D74" s="72" t="s">
        <v>91</v>
      </c>
      <c r="E74" s="72" t="s">
        <v>88</v>
      </c>
      <c r="F74" s="227" t="s">
        <v>89</v>
      </c>
      <c r="G74" s="73" t="s">
        <v>90</v>
      </c>
      <c r="H74" s="72" t="s">
        <v>91</v>
      </c>
      <c r="I74" s="72" t="s">
        <v>88</v>
      </c>
      <c r="J74" s="72" t="s">
        <v>89</v>
      </c>
      <c r="K74" s="73" t="s">
        <v>90</v>
      </c>
      <c r="L74" s="72" t="s">
        <v>91</v>
      </c>
      <c r="M74" s="72" t="s">
        <v>88</v>
      </c>
      <c r="N74" s="74" t="s">
        <v>89</v>
      </c>
      <c r="O74" s="73" t="s">
        <v>90</v>
      </c>
      <c r="P74" s="72" t="s">
        <v>91</v>
      </c>
      <c r="Q74" s="72" t="s">
        <v>88</v>
      </c>
      <c r="R74" s="74" t="s">
        <v>89</v>
      </c>
      <c r="S74" s="73" t="s">
        <v>90</v>
      </c>
      <c r="T74" s="72" t="s">
        <v>91</v>
      </c>
      <c r="U74" s="72" t="s">
        <v>88</v>
      </c>
      <c r="V74" s="74" t="s">
        <v>89</v>
      </c>
      <c r="W74" s="73" t="s">
        <v>90</v>
      </c>
      <c r="X74" s="72" t="s">
        <v>92</v>
      </c>
      <c r="Y74" s="72" t="s">
        <v>88</v>
      </c>
      <c r="Z74" s="74" t="s">
        <v>89</v>
      </c>
      <c r="AA74" s="72" t="s">
        <v>90</v>
      </c>
      <c r="AB74" s="72" t="s">
        <v>92</v>
      </c>
      <c r="AC74" s="72" t="s">
        <v>88</v>
      </c>
      <c r="AD74" s="72" t="s">
        <v>89</v>
      </c>
    </row>
    <row r="75" spans="1:30" ht="12">
      <c r="A75" s="70"/>
      <c r="B75" s="254"/>
      <c r="C75" s="75" t="s">
        <v>24</v>
      </c>
      <c r="D75" s="75" t="s">
        <v>24</v>
      </c>
      <c r="E75" s="75" t="s">
        <v>24</v>
      </c>
      <c r="F75" s="77" t="s">
        <v>29</v>
      </c>
      <c r="G75" s="75" t="s">
        <v>24</v>
      </c>
      <c r="H75" s="75" t="s">
        <v>24</v>
      </c>
      <c r="I75" s="75" t="s">
        <v>24</v>
      </c>
      <c r="J75" s="75" t="s">
        <v>29</v>
      </c>
      <c r="K75" s="76" t="s">
        <v>24</v>
      </c>
      <c r="L75" s="75" t="s">
        <v>24</v>
      </c>
      <c r="M75" s="75" t="s">
        <v>24</v>
      </c>
      <c r="N75" s="77" t="s">
        <v>29</v>
      </c>
      <c r="O75" s="76" t="s">
        <v>24</v>
      </c>
      <c r="P75" s="75" t="s">
        <v>24</v>
      </c>
      <c r="Q75" s="75" t="s">
        <v>24</v>
      </c>
      <c r="R75" s="77" t="s">
        <v>29</v>
      </c>
      <c r="S75" s="76" t="s">
        <v>24</v>
      </c>
      <c r="T75" s="75" t="s">
        <v>24</v>
      </c>
      <c r="U75" s="75" t="s">
        <v>24</v>
      </c>
      <c r="V75" s="77" t="s">
        <v>29</v>
      </c>
      <c r="W75" s="76" t="s">
        <v>24</v>
      </c>
      <c r="X75" s="75" t="s">
        <v>24</v>
      </c>
      <c r="Y75" s="75" t="s">
        <v>24</v>
      </c>
      <c r="Z75" s="77" t="s">
        <v>29</v>
      </c>
      <c r="AA75" s="75" t="s">
        <v>24</v>
      </c>
      <c r="AB75" s="75" t="s">
        <v>24</v>
      </c>
      <c r="AC75" s="75" t="s">
        <v>24</v>
      </c>
      <c r="AD75" s="75" t="s">
        <v>29</v>
      </c>
    </row>
    <row r="76" spans="1:30" s="10" customFormat="1" ht="12">
      <c r="A76" s="83"/>
      <c r="B76" s="14" t="s">
        <v>33</v>
      </c>
      <c r="C76" s="14"/>
      <c r="D76" s="14"/>
      <c r="E76" s="14"/>
      <c r="F76" s="228"/>
      <c r="G76" s="78"/>
      <c r="H76" s="78"/>
      <c r="I76" s="78"/>
      <c r="J76" s="78"/>
      <c r="K76" s="79"/>
      <c r="L76" s="80"/>
      <c r="M76" s="80"/>
      <c r="N76" s="81"/>
      <c r="O76" s="82"/>
      <c r="P76" s="80"/>
      <c r="Q76" s="80"/>
      <c r="R76" s="81"/>
      <c r="S76" s="82"/>
      <c r="T76" s="80"/>
      <c r="U76" s="80"/>
      <c r="V76" s="81"/>
      <c r="W76" s="82"/>
      <c r="X76" s="80"/>
      <c r="Y76" s="80"/>
      <c r="Z76" s="81"/>
      <c r="AA76" s="80"/>
      <c r="AB76" s="80"/>
      <c r="AC76" s="80"/>
      <c r="AD76" s="80"/>
    </row>
    <row r="77" spans="1:30" ht="12">
      <c r="A77" s="70"/>
      <c r="B77" s="84" t="s">
        <v>49</v>
      </c>
      <c r="C77" s="153">
        <v>67.3</v>
      </c>
      <c r="D77" s="153">
        <v>27.4</v>
      </c>
      <c r="E77" s="153">
        <v>5.3</v>
      </c>
      <c r="F77" s="155">
        <v>0.52600000000000002</v>
      </c>
      <c r="G77" s="153">
        <v>55.3</v>
      </c>
      <c r="H77" s="153">
        <v>38.4</v>
      </c>
      <c r="I77" s="153">
        <v>6.3</v>
      </c>
      <c r="J77" s="153">
        <v>0.745</v>
      </c>
      <c r="K77" s="154">
        <v>54</v>
      </c>
      <c r="L77" s="195">
        <v>36.5</v>
      </c>
      <c r="M77" s="195">
        <v>9.5</v>
      </c>
      <c r="N77" s="198">
        <v>0.57599999999999996</v>
      </c>
      <c r="O77" s="203">
        <v>54.7</v>
      </c>
      <c r="P77" s="195">
        <v>33.4</v>
      </c>
      <c r="Q77" s="195">
        <v>11.9</v>
      </c>
      <c r="R77" s="198">
        <v>0.61099999999999999</v>
      </c>
      <c r="S77" s="154">
        <v>53</v>
      </c>
      <c r="T77" s="153">
        <v>34.9</v>
      </c>
      <c r="U77" s="153">
        <v>12.1</v>
      </c>
      <c r="V77" s="155">
        <v>0.82399999999999995</v>
      </c>
      <c r="W77" s="154">
        <v>33.6</v>
      </c>
      <c r="X77" s="153">
        <v>41.8</v>
      </c>
      <c r="Y77" s="153">
        <v>24.7</v>
      </c>
      <c r="Z77" s="155">
        <v>1.5589999999999999</v>
      </c>
      <c r="AA77" s="153">
        <v>20.5</v>
      </c>
      <c r="AB77" s="153">
        <v>32.200000000000003</v>
      </c>
      <c r="AC77" s="153">
        <v>47.3</v>
      </c>
      <c r="AD77" s="153">
        <v>2.2160000000000002</v>
      </c>
    </row>
    <row r="78" spans="1:30" ht="12">
      <c r="A78" s="70"/>
      <c r="B78" s="84" t="s">
        <v>118</v>
      </c>
      <c r="C78" s="153">
        <v>48.8</v>
      </c>
      <c r="D78" s="153">
        <v>48.5</v>
      </c>
      <c r="E78" s="153">
        <v>2.7</v>
      </c>
      <c r="F78" s="155">
        <v>6.2560000000000002</v>
      </c>
      <c r="G78" s="153">
        <v>47.7</v>
      </c>
      <c r="H78" s="153">
        <v>49.3</v>
      </c>
      <c r="I78" s="153">
        <v>3</v>
      </c>
      <c r="J78" s="153">
        <v>6.6870000000000003</v>
      </c>
      <c r="K78" s="154">
        <v>46.2</v>
      </c>
      <c r="L78" s="195">
        <v>50.5</v>
      </c>
      <c r="M78" s="195">
        <v>3.3</v>
      </c>
      <c r="N78" s="198">
        <v>6.7770000000000001</v>
      </c>
      <c r="O78" s="203">
        <v>46.6</v>
      </c>
      <c r="P78" s="195">
        <v>49.2</v>
      </c>
      <c r="Q78" s="195">
        <v>4.2</v>
      </c>
      <c r="R78" s="198">
        <v>7.1589999999999998</v>
      </c>
      <c r="S78" s="154">
        <v>31.5</v>
      </c>
      <c r="T78" s="153">
        <v>47.1</v>
      </c>
      <c r="U78" s="153">
        <v>21.3</v>
      </c>
      <c r="V78" s="155">
        <v>6.9160000000000004</v>
      </c>
      <c r="W78" s="154">
        <v>14.1</v>
      </c>
      <c r="X78" s="153">
        <v>45.8</v>
      </c>
      <c r="Y78" s="153">
        <v>40</v>
      </c>
      <c r="Z78" s="155">
        <v>7.7670000000000003</v>
      </c>
      <c r="AA78" s="153">
        <v>7.5</v>
      </c>
      <c r="AB78" s="153">
        <v>33.6</v>
      </c>
      <c r="AC78" s="153">
        <v>58.9</v>
      </c>
      <c r="AD78" s="153">
        <v>8.5670000000000002</v>
      </c>
    </row>
    <row r="79" spans="1:30" ht="12">
      <c r="A79" s="70"/>
      <c r="B79" s="84" t="s">
        <v>50</v>
      </c>
      <c r="C79" s="153">
        <v>36.700000000000003</v>
      </c>
      <c r="D79" s="153">
        <v>58.1</v>
      </c>
      <c r="E79" s="153">
        <v>5.0999999999999996</v>
      </c>
      <c r="F79" s="155">
        <v>10.477</v>
      </c>
      <c r="G79" s="153">
        <v>35.9</v>
      </c>
      <c r="H79" s="153">
        <v>58.8</v>
      </c>
      <c r="I79" s="153">
        <v>5.3</v>
      </c>
      <c r="J79" s="153">
        <v>11.433999999999999</v>
      </c>
      <c r="K79" s="154">
        <v>36.4</v>
      </c>
      <c r="L79" s="195">
        <v>58.1</v>
      </c>
      <c r="M79" s="195">
        <v>5.5</v>
      </c>
      <c r="N79" s="198">
        <v>10.941000000000001</v>
      </c>
      <c r="O79" s="203">
        <v>39.1</v>
      </c>
      <c r="P79" s="195">
        <v>54.3</v>
      </c>
      <c r="Q79" s="195">
        <v>6.5</v>
      </c>
      <c r="R79" s="198">
        <v>9.9830000000000005</v>
      </c>
      <c r="S79" s="154">
        <v>26.4</v>
      </c>
      <c r="T79" s="153">
        <v>52.8</v>
      </c>
      <c r="U79" s="153">
        <v>20.7</v>
      </c>
      <c r="V79" s="155">
        <v>10.058</v>
      </c>
      <c r="W79" s="154">
        <v>12.8</v>
      </c>
      <c r="X79" s="153">
        <v>49.7</v>
      </c>
      <c r="Y79" s="153">
        <v>37.4</v>
      </c>
      <c r="Z79" s="155">
        <v>12.125</v>
      </c>
      <c r="AA79" s="153">
        <v>6.7</v>
      </c>
      <c r="AB79" s="153">
        <v>38.200000000000003</v>
      </c>
      <c r="AC79" s="153">
        <v>55.1</v>
      </c>
      <c r="AD79" s="153">
        <v>11.504</v>
      </c>
    </row>
    <row r="80" spans="1:30" ht="12">
      <c r="A80" s="70"/>
      <c r="B80" s="84" t="s">
        <v>51</v>
      </c>
      <c r="C80" s="153">
        <v>36.200000000000003</v>
      </c>
      <c r="D80" s="153">
        <v>57.6</v>
      </c>
      <c r="E80" s="153">
        <v>6.2</v>
      </c>
      <c r="F80" s="155">
        <v>5.8540000000000001</v>
      </c>
      <c r="G80" s="153">
        <v>39.1</v>
      </c>
      <c r="H80" s="153">
        <v>54.7</v>
      </c>
      <c r="I80" s="153">
        <v>6.2</v>
      </c>
      <c r="J80" s="153">
        <v>6.0949999999999998</v>
      </c>
      <c r="K80" s="154">
        <v>38.6</v>
      </c>
      <c r="L80" s="195">
        <v>54.8</v>
      </c>
      <c r="M80" s="195">
        <v>6.6</v>
      </c>
      <c r="N80" s="198">
        <v>6.78</v>
      </c>
      <c r="O80" s="203">
        <v>41.6</v>
      </c>
      <c r="P80" s="195">
        <v>51</v>
      </c>
      <c r="Q80" s="195">
        <v>7.4</v>
      </c>
      <c r="R80" s="198">
        <v>6.9859999999999998</v>
      </c>
      <c r="S80" s="154">
        <v>25.5</v>
      </c>
      <c r="T80" s="153">
        <v>49.2</v>
      </c>
      <c r="U80" s="153">
        <v>25.3</v>
      </c>
      <c r="V80" s="155">
        <v>6.5650000000000004</v>
      </c>
      <c r="W80" s="154">
        <v>13.1</v>
      </c>
      <c r="X80" s="153">
        <v>46.7</v>
      </c>
      <c r="Y80" s="153">
        <v>40.200000000000003</v>
      </c>
      <c r="Z80" s="155">
        <v>7.1429999999999998</v>
      </c>
      <c r="AA80" s="153">
        <v>7.4</v>
      </c>
      <c r="AB80" s="153">
        <v>34.1</v>
      </c>
      <c r="AC80" s="153">
        <v>58.5</v>
      </c>
      <c r="AD80" s="153">
        <v>7.6040000000000001</v>
      </c>
    </row>
    <row r="81" spans="1:30" ht="12">
      <c r="A81" s="70"/>
      <c r="B81" s="84" t="s">
        <v>52</v>
      </c>
      <c r="C81" s="153">
        <v>32.9</v>
      </c>
      <c r="D81" s="153">
        <v>63.6</v>
      </c>
      <c r="E81" s="153">
        <v>3.5</v>
      </c>
      <c r="F81" s="155">
        <v>3.0910000000000002</v>
      </c>
      <c r="G81" s="153">
        <v>33.6</v>
      </c>
      <c r="H81" s="153">
        <v>62.3</v>
      </c>
      <c r="I81" s="153">
        <v>4.0999999999999996</v>
      </c>
      <c r="J81" s="153">
        <v>2.5670000000000002</v>
      </c>
      <c r="K81" s="154">
        <v>34.700000000000003</v>
      </c>
      <c r="L81" s="195">
        <v>60.1</v>
      </c>
      <c r="M81" s="195">
        <v>5.2</v>
      </c>
      <c r="N81" s="198">
        <v>2.3620000000000001</v>
      </c>
      <c r="O81" s="203">
        <v>32.1</v>
      </c>
      <c r="P81" s="195">
        <v>62.1</v>
      </c>
      <c r="Q81" s="195">
        <v>5.8</v>
      </c>
      <c r="R81" s="198">
        <v>2.2719999999999998</v>
      </c>
      <c r="S81" s="154">
        <v>30.4</v>
      </c>
      <c r="T81" s="153">
        <v>59.7</v>
      </c>
      <c r="U81" s="153">
        <v>9.8000000000000007</v>
      </c>
      <c r="V81" s="155">
        <v>2.1349999999999998</v>
      </c>
      <c r="W81" s="154">
        <v>17.899999999999999</v>
      </c>
      <c r="X81" s="153">
        <v>59.7</v>
      </c>
      <c r="Y81" s="153">
        <v>22.4</v>
      </c>
      <c r="Z81" s="155">
        <v>2.1640000000000001</v>
      </c>
      <c r="AA81" s="153">
        <v>9.6999999999999993</v>
      </c>
      <c r="AB81" s="153">
        <v>41.8</v>
      </c>
      <c r="AC81" s="153">
        <v>48.5</v>
      </c>
      <c r="AD81" s="153">
        <v>2.1640000000000001</v>
      </c>
    </row>
    <row r="82" spans="1:30" ht="12">
      <c r="A82" s="70"/>
      <c r="B82" s="84" t="s">
        <v>53</v>
      </c>
      <c r="C82" s="153">
        <v>39.9</v>
      </c>
      <c r="D82" s="153">
        <v>54.3</v>
      </c>
      <c r="E82" s="153">
        <v>5.8</v>
      </c>
      <c r="F82" s="155">
        <v>1.4159999999999999</v>
      </c>
      <c r="G82" s="153">
        <v>37.200000000000003</v>
      </c>
      <c r="H82" s="153">
        <v>57.4</v>
      </c>
      <c r="I82" s="153">
        <v>5.4</v>
      </c>
      <c r="J82" s="153">
        <v>1.319</v>
      </c>
      <c r="K82" s="154">
        <v>36.700000000000003</v>
      </c>
      <c r="L82" s="195">
        <v>57.1</v>
      </c>
      <c r="M82" s="195">
        <v>6.2</v>
      </c>
      <c r="N82" s="198">
        <v>1.3839999999999999</v>
      </c>
      <c r="O82" s="203">
        <v>33.299999999999997</v>
      </c>
      <c r="P82" s="195">
        <v>58</v>
      </c>
      <c r="Q82" s="195">
        <v>8.6999999999999993</v>
      </c>
      <c r="R82" s="198">
        <v>1.375</v>
      </c>
      <c r="S82" s="154">
        <v>27</v>
      </c>
      <c r="T82" s="153">
        <v>56.6</v>
      </c>
      <c r="U82" s="153">
        <v>16.399999999999999</v>
      </c>
      <c r="V82" s="155">
        <v>1.7230000000000001</v>
      </c>
      <c r="W82" s="154">
        <v>16</v>
      </c>
      <c r="X82" s="153">
        <v>49.8</v>
      </c>
      <c r="Y82" s="153">
        <v>34.200000000000003</v>
      </c>
      <c r="Z82" s="155">
        <v>2.1320000000000001</v>
      </c>
      <c r="AA82" s="153">
        <v>7.6</v>
      </c>
      <c r="AB82" s="153">
        <v>39.700000000000003</v>
      </c>
      <c r="AC82" s="153">
        <v>52.7</v>
      </c>
      <c r="AD82" s="153">
        <v>1.958</v>
      </c>
    </row>
    <row r="83" spans="1:30" ht="12">
      <c r="A83" s="70"/>
      <c r="B83" s="84" t="s">
        <v>96</v>
      </c>
      <c r="C83" s="153">
        <v>38.799999999999997</v>
      </c>
      <c r="D83" s="153">
        <v>58.3</v>
      </c>
      <c r="E83" s="153">
        <v>3</v>
      </c>
      <c r="F83" s="155">
        <v>2.76</v>
      </c>
      <c r="G83" s="153">
        <v>35.5</v>
      </c>
      <c r="H83" s="153">
        <v>60.6</v>
      </c>
      <c r="I83" s="153">
        <v>3.9</v>
      </c>
      <c r="J83" s="153">
        <v>2.8140000000000001</v>
      </c>
      <c r="K83" s="154">
        <v>35.5</v>
      </c>
      <c r="L83" s="195">
        <v>59.4</v>
      </c>
      <c r="M83" s="195">
        <v>5.0999999999999996</v>
      </c>
      <c r="N83" s="198">
        <v>2.7160000000000002</v>
      </c>
      <c r="O83" s="203">
        <v>36.4</v>
      </c>
      <c r="P83" s="195">
        <v>57.6</v>
      </c>
      <c r="Q83" s="195">
        <v>6</v>
      </c>
      <c r="R83" s="198">
        <v>2.7229999999999999</v>
      </c>
      <c r="S83" s="154">
        <v>31.4</v>
      </c>
      <c r="T83" s="153">
        <v>54.6</v>
      </c>
      <c r="U83" s="153">
        <v>14</v>
      </c>
      <c r="V83" s="155">
        <v>3.0979999999999999</v>
      </c>
      <c r="W83" s="154">
        <v>17.2</v>
      </c>
      <c r="X83" s="153">
        <v>52.7</v>
      </c>
      <c r="Y83" s="153">
        <v>30.1</v>
      </c>
      <c r="Z83" s="155">
        <v>3.11</v>
      </c>
      <c r="AA83" s="153">
        <v>9.1</v>
      </c>
      <c r="AB83" s="153">
        <v>40.5</v>
      </c>
      <c r="AC83" s="153">
        <v>50.5</v>
      </c>
      <c r="AD83" s="153">
        <v>3.2469999999999999</v>
      </c>
    </row>
    <row r="84" spans="1:30" ht="12">
      <c r="A84" s="70"/>
      <c r="B84" s="85" t="s">
        <v>54</v>
      </c>
      <c r="C84" s="153">
        <v>37.700000000000003</v>
      </c>
      <c r="D84" s="153">
        <v>59.3</v>
      </c>
      <c r="E84" s="153">
        <v>3</v>
      </c>
      <c r="F84" s="155">
        <v>1.661</v>
      </c>
      <c r="G84" s="153">
        <v>32.9</v>
      </c>
      <c r="H84" s="153">
        <v>62.7</v>
      </c>
      <c r="I84" s="153">
        <v>4.3</v>
      </c>
      <c r="J84" s="153">
        <v>1.6850000000000001</v>
      </c>
      <c r="K84" s="154">
        <v>32.299999999999997</v>
      </c>
      <c r="L84" s="195">
        <v>62.6</v>
      </c>
      <c r="M84" s="195">
        <v>5</v>
      </c>
      <c r="N84" s="198">
        <v>1.5920000000000001</v>
      </c>
      <c r="O84" s="203">
        <v>35.4</v>
      </c>
      <c r="P84" s="195">
        <v>58.7</v>
      </c>
      <c r="Q84" s="195">
        <v>5.9</v>
      </c>
      <c r="R84" s="198">
        <v>1.6930000000000001</v>
      </c>
      <c r="S84" s="154">
        <v>32.700000000000003</v>
      </c>
      <c r="T84" s="153">
        <v>59.9</v>
      </c>
      <c r="U84" s="153">
        <v>7.4</v>
      </c>
      <c r="V84" s="155">
        <v>1.7050000000000001</v>
      </c>
      <c r="W84" s="154">
        <v>20</v>
      </c>
      <c r="X84" s="153">
        <v>57.5</v>
      </c>
      <c r="Y84" s="153">
        <v>22.5</v>
      </c>
      <c r="Z84" s="155">
        <v>1.738</v>
      </c>
      <c r="AA84" s="153">
        <v>12.2</v>
      </c>
      <c r="AB84" s="153">
        <v>44</v>
      </c>
      <c r="AC84" s="153">
        <v>43.9</v>
      </c>
      <c r="AD84" s="153">
        <v>1.74</v>
      </c>
    </row>
    <row r="85" spans="1:30" ht="12">
      <c r="A85" s="70"/>
      <c r="B85" s="85" t="s">
        <v>55</v>
      </c>
      <c r="C85" s="153">
        <v>61.9</v>
      </c>
      <c r="D85" s="153">
        <v>33.299999999999997</v>
      </c>
      <c r="E85" s="153">
        <v>4.8</v>
      </c>
      <c r="F85" s="155">
        <v>8.4000000000000005E-2</v>
      </c>
      <c r="G85" s="153">
        <v>50</v>
      </c>
      <c r="H85" s="153">
        <v>39.5</v>
      </c>
      <c r="I85" s="153">
        <v>10.5</v>
      </c>
      <c r="J85" s="153">
        <v>3.7999999999999999E-2</v>
      </c>
      <c r="K85" s="154">
        <v>53.6</v>
      </c>
      <c r="L85" s="195">
        <v>42.9</v>
      </c>
      <c r="M85" s="195">
        <v>3.5</v>
      </c>
      <c r="N85" s="198">
        <v>2.8000000000000001E-2</v>
      </c>
      <c r="O85" s="203">
        <v>48.3</v>
      </c>
      <c r="P85" s="195">
        <v>48.3</v>
      </c>
      <c r="Q85" s="195">
        <v>3.4</v>
      </c>
      <c r="R85" s="198">
        <v>4.3999999999999997E-2</v>
      </c>
      <c r="S85" s="154">
        <v>36.299999999999997</v>
      </c>
      <c r="T85" s="153">
        <v>42.2</v>
      </c>
      <c r="U85" s="153">
        <v>21.5</v>
      </c>
      <c r="V85" s="155">
        <v>8.5999999999999993E-2</v>
      </c>
      <c r="W85" s="154">
        <v>5.2</v>
      </c>
      <c r="X85" s="153">
        <v>45.4</v>
      </c>
      <c r="Y85" s="153">
        <v>49.4</v>
      </c>
      <c r="Z85" s="155">
        <v>0.04</v>
      </c>
      <c r="AA85" s="153">
        <v>2.7</v>
      </c>
      <c r="AB85" s="153">
        <v>38.700000000000003</v>
      </c>
      <c r="AC85" s="153">
        <v>58.6</v>
      </c>
      <c r="AD85" s="153">
        <v>3.6999999999999998E-2</v>
      </c>
    </row>
    <row r="86" spans="1:30" ht="12">
      <c r="A86" s="70"/>
      <c r="B86" s="85" t="s">
        <v>56</v>
      </c>
      <c r="C86" s="153">
        <v>17.600000000000001</v>
      </c>
      <c r="D86" s="153">
        <v>76.5</v>
      </c>
      <c r="E86" s="153">
        <v>5.9</v>
      </c>
      <c r="F86" s="155">
        <v>1.7000000000000001E-2</v>
      </c>
      <c r="G86" s="153">
        <v>38.5</v>
      </c>
      <c r="H86" s="153">
        <v>53.8</v>
      </c>
      <c r="I86" s="153">
        <v>7.7</v>
      </c>
      <c r="J86" s="153">
        <v>1.2999999999999999E-2</v>
      </c>
      <c r="K86" s="154">
        <v>34</v>
      </c>
      <c r="L86" s="195">
        <v>66.7</v>
      </c>
      <c r="M86" s="195">
        <v>0</v>
      </c>
      <c r="N86" s="198">
        <v>1.4999999999999999E-2</v>
      </c>
      <c r="O86" s="203">
        <v>13</v>
      </c>
      <c r="P86" s="195">
        <v>56.3</v>
      </c>
      <c r="Q86" s="195">
        <v>30.7</v>
      </c>
      <c r="R86" s="198">
        <v>1.6E-2</v>
      </c>
      <c r="S86" s="154">
        <v>12.5</v>
      </c>
      <c r="T86" s="153">
        <v>67.8</v>
      </c>
      <c r="U86" s="153">
        <v>19.7</v>
      </c>
      <c r="V86" s="155">
        <v>8.0000000000000002E-3</v>
      </c>
      <c r="W86" s="154">
        <v>9.1</v>
      </c>
      <c r="X86" s="153">
        <v>60.9</v>
      </c>
      <c r="Y86" s="153">
        <v>30</v>
      </c>
      <c r="Z86" s="155">
        <v>2.1999999999999999E-2</v>
      </c>
      <c r="AA86" s="153">
        <v>4.5</v>
      </c>
      <c r="AB86" s="153">
        <v>55.6</v>
      </c>
      <c r="AC86" s="153">
        <v>39.9</v>
      </c>
      <c r="AD86" s="153">
        <v>2.3E-2</v>
      </c>
    </row>
    <row r="87" spans="1:30" ht="12">
      <c r="A87" s="70"/>
      <c r="B87" s="85" t="s">
        <v>57</v>
      </c>
      <c r="C87" s="153">
        <v>35.9</v>
      </c>
      <c r="D87" s="153">
        <v>61.7</v>
      </c>
      <c r="E87" s="153">
        <v>2.4</v>
      </c>
      <c r="F87" s="155">
        <v>0.79700000000000004</v>
      </c>
      <c r="G87" s="153">
        <v>35.799999999999997</v>
      </c>
      <c r="H87" s="153">
        <v>61.6</v>
      </c>
      <c r="I87" s="153">
        <v>2.6</v>
      </c>
      <c r="J87" s="153">
        <v>0.878</v>
      </c>
      <c r="K87" s="154">
        <v>36.700000000000003</v>
      </c>
      <c r="L87" s="195">
        <v>58.1</v>
      </c>
      <c r="M87" s="195">
        <v>5.2</v>
      </c>
      <c r="N87" s="198">
        <v>0.89400000000000002</v>
      </c>
      <c r="O87" s="203">
        <v>36.799999999999997</v>
      </c>
      <c r="P87" s="195">
        <v>57.1</v>
      </c>
      <c r="Q87" s="195">
        <v>6.1</v>
      </c>
      <c r="R87" s="198">
        <v>0.77200000000000002</v>
      </c>
      <c r="S87" s="154">
        <v>23.3</v>
      </c>
      <c r="T87" s="153">
        <v>54.6</v>
      </c>
      <c r="U87" s="153">
        <v>22</v>
      </c>
      <c r="V87" s="155">
        <v>0.78500000000000003</v>
      </c>
      <c r="W87" s="154">
        <v>8.4</v>
      </c>
      <c r="X87" s="153">
        <v>49.6</v>
      </c>
      <c r="Y87" s="153">
        <v>42.1</v>
      </c>
      <c r="Z87" s="155">
        <v>0.82499999999999996</v>
      </c>
      <c r="AA87" s="153">
        <v>5.6</v>
      </c>
      <c r="AB87" s="153">
        <v>40.700000000000003</v>
      </c>
      <c r="AC87" s="153">
        <v>53.6</v>
      </c>
      <c r="AD87" s="153">
        <v>0.79100000000000004</v>
      </c>
    </row>
    <row r="88" spans="1:30" ht="12">
      <c r="A88" s="70"/>
      <c r="B88" s="85" t="s">
        <v>119</v>
      </c>
      <c r="C88" s="153">
        <v>51.2</v>
      </c>
      <c r="D88" s="153">
        <v>44.8</v>
      </c>
      <c r="E88" s="153">
        <v>4</v>
      </c>
      <c r="F88" s="155">
        <v>0.20100000000000001</v>
      </c>
      <c r="G88" s="153">
        <v>53.5</v>
      </c>
      <c r="H88" s="153">
        <v>42.5</v>
      </c>
      <c r="I88" s="153">
        <v>4</v>
      </c>
      <c r="J88" s="153">
        <v>0.2</v>
      </c>
      <c r="K88" s="154">
        <v>54</v>
      </c>
      <c r="L88" s="195">
        <v>39.6</v>
      </c>
      <c r="M88" s="195">
        <v>6.4</v>
      </c>
      <c r="N88" s="198">
        <v>0.187</v>
      </c>
      <c r="O88" s="203">
        <v>42.5</v>
      </c>
      <c r="P88" s="195">
        <v>52.1</v>
      </c>
      <c r="Q88" s="195">
        <v>5.4</v>
      </c>
      <c r="R88" s="198">
        <v>0.19800000000000001</v>
      </c>
      <c r="S88" s="154">
        <v>38.9</v>
      </c>
      <c r="T88" s="153">
        <v>39</v>
      </c>
      <c r="U88" s="153">
        <v>22.2</v>
      </c>
      <c r="V88" s="155">
        <v>0.51400000000000001</v>
      </c>
      <c r="W88" s="154">
        <v>23.5</v>
      </c>
      <c r="X88" s="153">
        <v>41.1</v>
      </c>
      <c r="Y88" s="153">
        <v>35.4</v>
      </c>
      <c r="Z88" s="155">
        <v>0.48499999999999999</v>
      </c>
      <c r="AA88" s="153">
        <v>5.5</v>
      </c>
      <c r="AB88" s="153">
        <v>30.4</v>
      </c>
      <c r="AC88" s="153">
        <v>64.099999999999994</v>
      </c>
      <c r="AD88" s="153">
        <v>0.65600000000000003</v>
      </c>
    </row>
    <row r="89" spans="1:30" s="10" customFormat="1" ht="12">
      <c r="A89" s="83"/>
      <c r="B89" s="86" t="s">
        <v>125</v>
      </c>
      <c r="C89" s="147">
        <v>39.6</v>
      </c>
      <c r="D89" s="147">
        <v>55.9</v>
      </c>
      <c r="E89" s="147">
        <v>4.5</v>
      </c>
      <c r="F89" s="149">
        <v>30.38</v>
      </c>
      <c r="G89" s="147">
        <v>39.299999999999997</v>
      </c>
      <c r="H89" s="147">
        <v>55.9</v>
      </c>
      <c r="I89" s="147">
        <v>4.8</v>
      </c>
      <c r="J89" s="147">
        <v>31.661000000000001</v>
      </c>
      <c r="K89" s="148">
        <v>39.1</v>
      </c>
      <c r="L89" s="188">
        <v>55.6</v>
      </c>
      <c r="M89" s="188">
        <v>5.3</v>
      </c>
      <c r="N89" s="189">
        <v>31.536000000000001</v>
      </c>
      <c r="O89" s="191">
        <v>40.700000000000003</v>
      </c>
      <c r="P89" s="188">
        <v>53</v>
      </c>
      <c r="Q89" s="188">
        <v>6.3</v>
      </c>
      <c r="R89" s="189">
        <v>31.109000000000002</v>
      </c>
      <c r="S89" s="148">
        <v>28.9</v>
      </c>
      <c r="T89" s="147">
        <v>51.2</v>
      </c>
      <c r="U89" s="147">
        <v>20</v>
      </c>
      <c r="V89" s="149">
        <v>31.318999999999999</v>
      </c>
      <c r="W89" s="148">
        <v>14.9</v>
      </c>
      <c r="X89" s="147">
        <v>48.8</v>
      </c>
      <c r="Y89" s="147">
        <v>36.299999999999997</v>
      </c>
      <c r="Z89" s="149">
        <v>36</v>
      </c>
      <c r="AA89" s="147">
        <v>8.3000000000000007</v>
      </c>
      <c r="AB89" s="147">
        <v>36.4</v>
      </c>
      <c r="AC89" s="147">
        <v>55.3</v>
      </c>
      <c r="AD89" s="147">
        <v>37.26</v>
      </c>
    </row>
    <row r="90" spans="1:30" s="10" customFormat="1" ht="12">
      <c r="A90" s="83"/>
      <c r="B90" s="86" t="s">
        <v>126</v>
      </c>
      <c r="C90" s="147">
        <v>53</v>
      </c>
      <c r="D90" s="147">
        <v>43.6</v>
      </c>
      <c r="E90" s="147">
        <v>3.4</v>
      </c>
      <c r="F90" s="149">
        <v>27.364999999999998</v>
      </c>
      <c r="G90" s="147">
        <v>51</v>
      </c>
      <c r="H90" s="147">
        <v>45.3</v>
      </c>
      <c r="I90" s="147">
        <v>3.7</v>
      </c>
      <c r="J90" s="147">
        <v>27.486000000000001</v>
      </c>
      <c r="K90" s="148">
        <v>54.2</v>
      </c>
      <c r="L90" s="188">
        <v>41.9</v>
      </c>
      <c r="M90" s="188">
        <v>4</v>
      </c>
      <c r="N90" s="189">
        <v>26.911999999999999</v>
      </c>
      <c r="O90" s="191">
        <v>51.3</v>
      </c>
      <c r="P90" s="188">
        <v>44.1</v>
      </c>
      <c r="Q90" s="188">
        <v>4.7</v>
      </c>
      <c r="R90" s="189">
        <v>25.132000000000001</v>
      </c>
      <c r="S90" s="148">
        <v>44</v>
      </c>
      <c r="T90" s="147">
        <v>47.5</v>
      </c>
      <c r="U90" s="147">
        <v>8.5</v>
      </c>
      <c r="V90" s="149">
        <v>31.652000000000001</v>
      </c>
      <c r="W90" s="148">
        <v>38.4</v>
      </c>
      <c r="X90" s="147">
        <v>50.2</v>
      </c>
      <c r="Y90" s="147">
        <v>11.5</v>
      </c>
      <c r="Z90" s="149">
        <v>35.819000000000003</v>
      </c>
      <c r="AA90" s="147">
        <v>24</v>
      </c>
      <c r="AB90" s="147">
        <v>44.6</v>
      </c>
      <c r="AC90" s="147">
        <v>31.4</v>
      </c>
      <c r="AD90" s="147">
        <v>42.100999999999999</v>
      </c>
    </row>
    <row r="91" spans="1:30" s="10" customFormat="1" ht="12">
      <c r="A91" s="83"/>
      <c r="B91" s="87" t="s">
        <v>23</v>
      </c>
      <c r="C91" s="150">
        <v>46</v>
      </c>
      <c r="D91" s="150">
        <v>50.1</v>
      </c>
      <c r="E91" s="150">
        <v>4</v>
      </c>
      <c r="F91" s="152">
        <v>57.744999999999997</v>
      </c>
      <c r="G91" s="150">
        <v>44.7</v>
      </c>
      <c r="H91" s="150">
        <v>51</v>
      </c>
      <c r="I91" s="150">
        <v>4.3</v>
      </c>
      <c r="J91" s="150">
        <v>59.146999999999998</v>
      </c>
      <c r="K91" s="151">
        <v>46.1</v>
      </c>
      <c r="L91" s="187">
        <v>49.3</v>
      </c>
      <c r="M91" s="187">
        <v>4.7</v>
      </c>
      <c r="N91" s="190">
        <v>58.448</v>
      </c>
      <c r="O91" s="192">
        <v>45.4</v>
      </c>
      <c r="P91" s="187">
        <v>49</v>
      </c>
      <c r="Q91" s="187">
        <v>5.6</v>
      </c>
      <c r="R91" s="190">
        <v>56.241</v>
      </c>
      <c r="S91" s="151">
        <v>36.5</v>
      </c>
      <c r="T91" s="150">
        <v>49.3</v>
      </c>
      <c r="U91" s="150">
        <v>14.2</v>
      </c>
      <c r="V91" s="152">
        <v>62.970999999999997</v>
      </c>
      <c r="W91" s="151">
        <v>26.6</v>
      </c>
      <c r="X91" s="150">
        <v>49.5</v>
      </c>
      <c r="Y91" s="150">
        <v>23.9</v>
      </c>
      <c r="Z91" s="152">
        <v>71.819000000000003</v>
      </c>
      <c r="AA91" s="150">
        <v>16.600000000000001</v>
      </c>
      <c r="AB91" s="150">
        <v>40.799999999999997</v>
      </c>
      <c r="AC91" s="150">
        <v>42.6</v>
      </c>
      <c r="AD91" s="150">
        <v>79.361000000000004</v>
      </c>
    </row>
    <row r="92" spans="1:30" ht="12">
      <c r="A92" s="70"/>
      <c r="B92" s="88" t="s">
        <v>124</v>
      </c>
      <c r="C92" s="42"/>
      <c r="D92" s="42"/>
      <c r="E92" s="42"/>
      <c r="F92" s="42"/>
      <c r="G92" s="42"/>
      <c r="H92" s="70"/>
      <c r="I92" s="70"/>
      <c r="J92" s="70"/>
      <c r="K92" s="70"/>
      <c r="L92" s="70"/>
      <c r="M92" s="70"/>
      <c r="N92" s="70"/>
      <c r="O92" s="70"/>
      <c r="P92" s="70"/>
      <c r="Q92" s="70"/>
      <c r="R92" s="70"/>
      <c r="S92" s="70"/>
      <c r="T92" s="70"/>
      <c r="U92" s="70"/>
      <c r="V92" s="70"/>
      <c r="W92" s="70"/>
      <c r="X92" s="70"/>
      <c r="Y92" s="70"/>
      <c r="Z92" s="70"/>
    </row>
    <row r="93" spans="1:30" ht="12">
      <c r="A93" s="70"/>
      <c r="B93" s="89" t="s">
        <v>114</v>
      </c>
      <c r="C93" s="42"/>
      <c r="D93" s="42"/>
      <c r="E93" s="42"/>
      <c r="F93" s="42"/>
      <c r="G93" s="42"/>
      <c r="H93" s="70"/>
      <c r="I93" s="70"/>
      <c r="J93" s="70"/>
      <c r="K93" s="70"/>
      <c r="L93" s="70"/>
      <c r="M93" s="70"/>
      <c r="N93" s="70"/>
      <c r="O93" s="70"/>
      <c r="P93" s="70"/>
      <c r="Q93" s="70"/>
      <c r="R93" s="70"/>
      <c r="S93" s="70"/>
      <c r="T93" s="70"/>
      <c r="U93" s="70"/>
      <c r="V93" s="70"/>
      <c r="W93" s="70"/>
      <c r="X93" s="70"/>
      <c r="Y93" s="70"/>
      <c r="Z93" s="70"/>
    </row>
    <row r="94" spans="1:30" ht="12">
      <c r="A94" s="70"/>
      <c r="B94" s="70"/>
      <c r="C94" s="42"/>
      <c r="D94" s="42"/>
      <c r="E94" s="42"/>
      <c r="F94" s="42"/>
      <c r="G94" s="42"/>
      <c r="H94" s="70"/>
      <c r="I94" s="70"/>
      <c r="J94" s="70"/>
      <c r="K94" s="70"/>
      <c r="L94" s="70"/>
      <c r="M94" s="70"/>
      <c r="N94" s="70"/>
      <c r="O94" s="70"/>
      <c r="P94" s="70"/>
      <c r="Q94" s="70"/>
      <c r="R94" s="70"/>
      <c r="S94" s="70"/>
      <c r="T94" s="70"/>
      <c r="U94" s="70"/>
      <c r="V94" s="70"/>
      <c r="W94" s="70"/>
      <c r="X94" s="70"/>
      <c r="Y94" s="70"/>
      <c r="Z94" s="70"/>
    </row>
    <row r="95" spans="1:30" ht="12">
      <c r="A95" s="70"/>
      <c r="B95" s="221" t="str">
        <f>Index!$C10 &amp; " NSW : " &amp; Index!B10</f>
        <v>Table 3 NSW : Contract completion and attrition rates to date in non-trade occupations, for contracts commencing in 2016 to 2022</v>
      </c>
      <c r="C95" s="42"/>
      <c r="D95" s="42"/>
      <c r="E95" s="42"/>
      <c r="F95" s="42"/>
      <c r="G95" s="42"/>
      <c r="H95" s="70"/>
      <c r="I95" s="69"/>
      <c r="J95" s="70"/>
      <c r="K95" s="70"/>
      <c r="L95" s="70"/>
      <c r="M95" s="70"/>
      <c r="N95" s="70"/>
      <c r="O95" s="70"/>
      <c r="P95" s="70"/>
      <c r="Q95" s="70"/>
      <c r="R95" s="70"/>
      <c r="S95" s="70"/>
      <c r="T95" s="70"/>
      <c r="U95" s="70"/>
      <c r="V95" s="70"/>
      <c r="W95" s="70"/>
      <c r="X95" s="70"/>
      <c r="Y95" s="70"/>
      <c r="Z95" s="70"/>
    </row>
    <row r="96" spans="1:30" ht="12">
      <c r="A96" s="70"/>
      <c r="B96" s="61"/>
      <c r="C96" s="42"/>
      <c r="D96" s="42"/>
      <c r="E96" s="42"/>
      <c r="F96" s="42"/>
      <c r="G96" s="42"/>
      <c r="H96" s="70"/>
      <c r="I96" s="69"/>
      <c r="J96" s="70"/>
      <c r="K96" s="70"/>
      <c r="L96" s="70"/>
      <c r="M96" s="70"/>
      <c r="N96" s="70"/>
      <c r="O96" s="70"/>
      <c r="P96" s="70"/>
      <c r="Q96" s="70"/>
      <c r="R96" s="70"/>
      <c r="S96" s="70"/>
      <c r="T96" s="70"/>
      <c r="U96" s="70"/>
      <c r="V96" s="70"/>
      <c r="W96" s="70"/>
      <c r="X96" s="70"/>
      <c r="Y96" s="70"/>
      <c r="Z96" s="70"/>
    </row>
    <row r="97" spans="1:30" ht="12">
      <c r="A97" s="70"/>
      <c r="B97" s="252" t="s">
        <v>31</v>
      </c>
      <c r="C97" s="246">
        <v>2016</v>
      </c>
      <c r="D97" s="246"/>
      <c r="E97" s="246"/>
      <c r="F97" s="247"/>
      <c r="G97" s="245">
        <v>2017</v>
      </c>
      <c r="H97" s="246"/>
      <c r="I97" s="246"/>
      <c r="J97" s="246"/>
      <c r="K97" s="245">
        <v>2018</v>
      </c>
      <c r="L97" s="246"/>
      <c r="M97" s="246"/>
      <c r="N97" s="246"/>
      <c r="O97" s="245">
        <v>2019</v>
      </c>
      <c r="P97" s="246"/>
      <c r="Q97" s="246"/>
      <c r="R97" s="246"/>
      <c r="S97" s="245">
        <v>2020</v>
      </c>
      <c r="T97" s="246"/>
      <c r="U97" s="246"/>
      <c r="V97" s="246"/>
      <c r="W97" s="245">
        <v>2021</v>
      </c>
      <c r="X97" s="246"/>
      <c r="Y97" s="246"/>
      <c r="Z97" s="246"/>
      <c r="AA97" s="245">
        <v>2022</v>
      </c>
      <c r="AB97" s="246"/>
      <c r="AC97" s="246"/>
      <c r="AD97" s="246"/>
    </row>
    <row r="98" spans="1:30" ht="60">
      <c r="A98" s="70"/>
      <c r="B98" s="253"/>
      <c r="C98" s="235" t="s">
        <v>90</v>
      </c>
      <c r="D98" s="72" t="s">
        <v>91</v>
      </c>
      <c r="E98" s="72" t="s">
        <v>88</v>
      </c>
      <c r="F98" s="227" t="s">
        <v>89</v>
      </c>
      <c r="G98" s="73" t="s">
        <v>90</v>
      </c>
      <c r="H98" s="72" t="s">
        <v>91</v>
      </c>
      <c r="I98" s="72" t="s">
        <v>88</v>
      </c>
      <c r="J98" s="72" t="s">
        <v>89</v>
      </c>
      <c r="K98" s="73" t="s">
        <v>90</v>
      </c>
      <c r="L98" s="72" t="s">
        <v>91</v>
      </c>
      <c r="M98" s="72" t="s">
        <v>88</v>
      </c>
      <c r="N98" s="74" t="s">
        <v>89</v>
      </c>
      <c r="O98" s="73" t="s">
        <v>90</v>
      </c>
      <c r="P98" s="72" t="s">
        <v>91</v>
      </c>
      <c r="Q98" s="72" t="s">
        <v>88</v>
      </c>
      <c r="R98" s="74" t="s">
        <v>89</v>
      </c>
      <c r="S98" s="73" t="s">
        <v>90</v>
      </c>
      <c r="T98" s="72" t="s">
        <v>91</v>
      </c>
      <c r="U98" s="72" t="s">
        <v>88</v>
      </c>
      <c r="V98" s="74" t="s">
        <v>89</v>
      </c>
      <c r="W98" s="73" t="s">
        <v>90</v>
      </c>
      <c r="X98" s="72" t="s">
        <v>92</v>
      </c>
      <c r="Y98" s="72" t="s">
        <v>88</v>
      </c>
      <c r="Z98" s="74" t="s">
        <v>89</v>
      </c>
      <c r="AA98" s="72" t="s">
        <v>90</v>
      </c>
      <c r="AB98" s="72" t="s">
        <v>92</v>
      </c>
      <c r="AC98" s="72" t="s">
        <v>88</v>
      </c>
      <c r="AD98" s="72" t="s">
        <v>89</v>
      </c>
    </row>
    <row r="99" spans="1:30" ht="12">
      <c r="A99" s="70"/>
      <c r="B99" s="254"/>
      <c r="C99" s="75" t="s">
        <v>24</v>
      </c>
      <c r="D99" s="75" t="s">
        <v>24</v>
      </c>
      <c r="E99" s="75" t="s">
        <v>24</v>
      </c>
      <c r="F99" s="77" t="s">
        <v>29</v>
      </c>
      <c r="G99" s="75" t="s">
        <v>24</v>
      </c>
      <c r="H99" s="75" t="s">
        <v>24</v>
      </c>
      <c r="I99" s="75" t="s">
        <v>24</v>
      </c>
      <c r="J99" s="75" t="s">
        <v>29</v>
      </c>
      <c r="K99" s="76" t="s">
        <v>24</v>
      </c>
      <c r="L99" s="75" t="s">
        <v>24</v>
      </c>
      <c r="M99" s="75" t="s">
        <v>24</v>
      </c>
      <c r="N99" s="77" t="s">
        <v>29</v>
      </c>
      <c r="O99" s="76" t="s">
        <v>24</v>
      </c>
      <c r="P99" s="75" t="s">
        <v>24</v>
      </c>
      <c r="Q99" s="75" t="s">
        <v>24</v>
      </c>
      <c r="R99" s="77" t="s">
        <v>29</v>
      </c>
      <c r="S99" s="76" t="s">
        <v>24</v>
      </c>
      <c r="T99" s="75" t="s">
        <v>24</v>
      </c>
      <c r="U99" s="75" t="s">
        <v>24</v>
      </c>
      <c r="V99" s="77" t="s">
        <v>29</v>
      </c>
      <c r="W99" s="76" t="s">
        <v>24</v>
      </c>
      <c r="X99" s="75" t="s">
        <v>24</v>
      </c>
      <c r="Y99" s="75" t="s">
        <v>24</v>
      </c>
      <c r="Z99" s="77" t="s">
        <v>29</v>
      </c>
      <c r="AA99" s="75" t="s">
        <v>24</v>
      </c>
      <c r="AB99" s="75" t="s">
        <v>24</v>
      </c>
      <c r="AC99" s="75" t="s">
        <v>24</v>
      </c>
      <c r="AD99" s="75" t="s">
        <v>29</v>
      </c>
    </row>
    <row r="100" spans="1:30" s="10" customFormat="1" ht="12">
      <c r="A100" s="83"/>
      <c r="B100" s="14" t="s">
        <v>32</v>
      </c>
      <c r="C100" s="156">
        <v>58.9</v>
      </c>
      <c r="D100" s="156">
        <v>34.299999999999997</v>
      </c>
      <c r="E100" s="156">
        <v>6.7</v>
      </c>
      <c r="F100" s="158">
        <v>0.56499999999999995</v>
      </c>
      <c r="G100" s="156">
        <v>58</v>
      </c>
      <c r="H100" s="156">
        <v>34.200000000000003</v>
      </c>
      <c r="I100" s="156">
        <v>7.9</v>
      </c>
      <c r="J100" s="156">
        <v>0.433</v>
      </c>
      <c r="K100" s="157">
        <v>64</v>
      </c>
      <c r="L100" s="193">
        <v>31.5</v>
      </c>
      <c r="M100" s="193">
        <v>4.5</v>
      </c>
      <c r="N100" s="199">
        <v>0.44500000000000001</v>
      </c>
      <c r="O100" s="202">
        <v>55.4</v>
      </c>
      <c r="P100" s="193">
        <v>34.700000000000003</v>
      </c>
      <c r="Q100" s="193">
        <v>9.9</v>
      </c>
      <c r="R100" s="199">
        <v>0.39200000000000002</v>
      </c>
      <c r="S100" s="157">
        <v>31.4</v>
      </c>
      <c r="T100" s="156">
        <v>59.3</v>
      </c>
      <c r="U100" s="156">
        <v>9.4</v>
      </c>
      <c r="V100" s="158">
        <v>1.1910000000000001</v>
      </c>
      <c r="W100" s="157">
        <v>25.8</v>
      </c>
      <c r="X100" s="156">
        <v>57.1</v>
      </c>
      <c r="Y100" s="156">
        <v>17</v>
      </c>
      <c r="Z100" s="158">
        <v>0.82099999999999995</v>
      </c>
      <c r="AA100" s="156">
        <v>11.8</v>
      </c>
      <c r="AB100" s="156">
        <v>41.2</v>
      </c>
      <c r="AC100" s="156">
        <v>47</v>
      </c>
      <c r="AD100" s="156">
        <v>0.56299999999999994</v>
      </c>
    </row>
    <row r="101" spans="1:30" ht="12">
      <c r="A101" s="70"/>
      <c r="B101" s="84" t="s">
        <v>116</v>
      </c>
      <c r="C101" s="153">
        <v>37.9</v>
      </c>
      <c r="D101" s="153">
        <v>52.4</v>
      </c>
      <c r="E101" s="153">
        <v>9.6999999999999993</v>
      </c>
      <c r="F101" s="155">
        <v>0.10299999999999999</v>
      </c>
      <c r="G101" s="153">
        <v>43.4</v>
      </c>
      <c r="H101" s="153">
        <v>40.4</v>
      </c>
      <c r="I101" s="153">
        <v>16.2</v>
      </c>
      <c r="J101" s="153">
        <v>9.9000000000000005E-2</v>
      </c>
      <c r="K101" s="154">
        <v>63.2</v>
      </c>
      <c r="L101" s="195">
        <v>32.4</v>
      </c>
      <c r="M101" s="195">
        <v>4.3</v>
      </c>
      <c r="N101" s="198">
        <v>6.8000000000000005E-2</v>
      </c>
      <c r="O101" s="203">
        <v>30.5</v>
      </c>
      <c r="P101" s="195">
        <v>46.1</v>
      </c>
      <c r="Q101" s="195">
        <v>23.4</v>
      </c>
      <c r="R101" s="198">
        <v>0.10199999999999999</v>
      </c>
      <c r="S101" s="154">
        <v>22.6</v>
      </c>
      <c r="T101" s="153">
        <v>62.3</v>
      </c>
      <c r="U101" s="153">
        <v>15.1</v>
      </c>
      <c r="V101" s="155">
        <v>0.46100000000000002</v>
      </c>
      <c r="W101" s="154">
        <v>13.3</v>
      </c>
      <c r="X101" s="153">
        <v>62.6</v>
      </c>
      <c r="Y101" s="153">
        <v>24.1</v>
      </c>
      <c r="Z101" s="155">
        <v>0.39600000000000002</v>
      </c>
      <c r="AA101" s="153">
        <v>11</v>
      </c>
      <c r="AB101" s="153">
        <v>40.700000000000003</v>
      </c>
      <c r="AC101" s="153">
        <v>48.4</v>
      </c>
      <c r="AD101" s="153">
        <v>0.44600000000000001</v>
      </c>
    </row>
    <row r="102" spans="1:30" ht="12">
      <c r="A102" s="70"/>
      <c r="B102" s="84" t="s">
        <v>82</v>
      </c>
      <c r="C102" s="153">
        <v>69.5</v>
      </c>
      <c r="D102" s="153">
        <v>27.2</v>
      </c>
      <c r="E102" s="153">
        <v>3.3</v>
      </c>
      <c r="F102" s="155">
        <v>0.151</v>
      </c>
      <c r="G102" s="153">
        <v>59.7</v>
      </c>
      <c r="H102" s="153">
        <v>38.799999999999997</v>
      </c>
      <c r="I102" s="153">
        <v>1.5</v>
      </c>
      <c r="J102" s="153">
        <v>6.7000000000000004E-2</v>
      </c>
      <c r="K102" s="154">
        <v>66.2</v>
      </c>
      <c r="L102" s="195">
        <v>27.7</v>
      </c>
      <c r="M102" s="195">
        <v>6.2</v>
      </c>
      <c r="N102" s="198">
        <v>6.5000000000000002E-2</v>
      </c>
      <c r="O102" s="203">
        <v>76.599999999999994</v>
      </c>
      <c r="P102" s="195">
        <v>14.9</v>
      </c>
      <c r="Q102" s="195">
        <v>8.5</v>
      </c>
      <c r="R102" s="198">
        <v>4.7E-2</v>
      </c>
      <c r="S102" s="154">
        <v>37.9</v>
      </c>
      <c r="T102" s="153">
        <v>48.4</v>
      </c>
      <c r="U102" s="153">
        <v>13.7</v>
      </c>
      <c r="V102" s="155">
        <v>5.8000000000000003E-2</v>
      </c>
      <c r="W102" s="154">
        <v>41.8</v>
      </c>
      <c r="X102" s="153">
        <v>39.1</v>
      </c>
      <c r="Y102" s="153">
        <v>19.2</v>
      </c>
      <c r="Z102" s="155">
        <v>6.5000000000000002E-2</v>
      </c>
      <c r="AA102" s="153">
        <v>24.4</v>
      </c>
      <c r="AB102" s="153">
        <v>34.1</v>
      </c>
      <c r="AC102" s="153">
        <v>41.5</v>
      </c>
      <c r="AD102" s="153">
        <v>5.0999999999999997E-2</v>
      </c>
    </row>
    <row r="103" spans="1:30" ht="12">
      <c r="A103" s="70"/>
      <c r="B103" s="84" t="s">
        <v>40</v>
      </c>
      <c r="C103" s="153">
        <v>63.7</v>
      </c>
      <c r="D103" s="153">
        <v>28.8</v>
      </c>
      <c r="E103" s="153">
        <v>7.5</v>
      </c>
      <c r="F103" s="155">
        <v>0.22600000000000001</v>
      </c>
      <c r="G103" s="153">
        <v>64.3</v>
      </c>
      <c r="H103" s="153">
        <v>30.4</v>
      </c>
      <c r="I103" s="153">
        <v>5.4</v>
      </c>
      <c r="J103" s="153">
        <v>0.16800000000000001</v>
      </c>
      <c r="K103" s="154">
        <v>65.3</v>
      </c>
      <c r="L103" s="153">
        <v>30.3</v>
      </c>
      <c r="M103" s="195">
        <v>4.4000000000000004</v>
      </c>
      <c r="N103" s="198">
        <v>0.27100000000000002</v>
      </c>
      <c r="O103" s="203">
        <v>64.2</v>
      </c>
      <c r="P103" s="195">
        <v>29.1</v>
      </c>
      <c r="Q103" s="195">
        <v>6.7</v>
      </c>
      <c r="R103" s="198">
        <v>0.16500000000000001</v>
      </c>
      <c r="S103" s="154">
        <v>48.4</v>
      </c>
      <c r="T103" s="153">
        <v>45.3</v>
      </c>
      <c r="U103" s="153">
        <v>6.4</v>
      </c>
      <c r="V103" s="155">
        <v>0.23799999999999999</v>
      </c>
      <c r="W103" s="154">
        <v>48.6</v>
      </c>
      <c r="X103" s="153">
        <v>44.9</v>
      </c>
      <c r="Y103" s="153">
        <v>6.6</v>
      </c>
      <c r="Z103" s="155">
        <v>0.13200000000000001</v>
      </c>
      <c r="AA103" s="153">
        <v>6.5</v>
      </c>
      <c r="AB103" s="153">
        <v>46.2</v>
      </c>
      <c r="AC103" s="153">
        <v>47.3</v>
      </c>
      <c r="AD103" s="153">
        <v>4.7E-2</v>
      </c>
    </row>
    <row r="104" spans="1:30" ht="12">
      <c r="A104" s="70"/>
      <c r="B104" s="84" t="s">
        <v>41</v>
      </c>
      <c r="C104" s="153">
        <v>52.9</v>
      </c>
      <c r="D104" s="153">
        <v>40</v>
      </c>
      <c r="E104" s="153">
        <v>7.1</v>
      </c>
      <c r="F104" s="155">
        <v>8.5000000000000006E-2</v>
      </c>
      <c r="G104" s="153">
        <v>60.6</v>
      </c>
      <c r="H104" s="153">
        <v>31.3</v>
      </c>
      <c r="I104" s="153">
        <v>8.1</v>
      </c>
      <c r="J104" s="153">
        <v>9.9000000000000005E-2</v>
      </c>
      <c r="K104" s="154">
        <v>53.7</v>
      </c>
      <c r="L104" s="195">
        <v>43.9</v>
      </c>
      <c r="M104" s="195">
        <v>2.4</v>
      </c>
      <c r="N104" s="198">
        <v>4.1000000000000002E-2</v>
      </c>
      <c r="O104" s="203">
        <v>56.4</v>
      </c>
      <c r="P104" s="195">
        <v>43.6</v>
      </c>
      <c r="Q104" s="195">
        <v>0</v>
      </c>
      <c r="R104" s="198">
        <v>7.8E-2</v>
      </c>
      <c r="S104" s="154">
        <v>30.4</v>
      </c>
      <c r="T104" s="153">
        <v>65.099999999999994</v>
      </c>
      <c r="U104" s="153">
        <v>4.4000000000000004</v>
      </c>
      <c r="V104" s="155">
        <v>0.434</v>
      </c>
      <c r="W104" s="154">
        <v>29.9</v>
      </c>
      <c r="X104" s="153">
        <v>60</v>
      </c>
      <c r="Y104" s="153">
        <v>10.199999999999999</v>
      </c>
      <c r="Z104" s="155">
        <v>0.22800000000000001</v>
      </c>
      <c r="AA104" s="153">
        <v>10.7</v>
      </c>
      <c r="AB104" s="153">
        <v>60.9</v>
      </c>
      <c r="AC104" s="153">
        <v>28.3</v>
      </c>
      <c r="AD104" s="153">
        <v>1.9E-2</v>
      </c>
    </row>
    <row r="105" spans="1:30" s="10" customFormat="1" ht="12">
      <c r="A105" s="83"/>
      <c r="B105" s="14" t="s">
        <v>22</v>
      </c>
      <c r="C105" s="156">
        <v>61.6</v>
      </c>
      <c r="D105" s="156">
        <v>33.9</v>
      </c>
      <c r="E105" s="156">
        <v>4.5</v>
      </c>
      <c r="F105" s="158">
        <v>0.17699999999999999</v>
      </c>
      <c r="G105" s="156">
        <v>60.9</v>
      </c>
      <c r="H105" s="156">
        <v>36.200000000000003</v>
      </c>
      <c r="I105" s="156">
        <v>2.9</v>
      </c>
      <c r="J105" s="156">
        <v>0.13800000000000001</v>
      </c>
      <c r="K105" s="157">
        <v>66.400000000000006</v>
      </c>
      <c r="L105" s="193">
        <v>32.9</v>
      </c>
      <c r="M105" s="193">
        <v>0.7</v>
      </c>
      <c r="N105" s="199">
        <v>0.14299999999999999</v>
      </c>
      <c r="O105" s="202">
        <v>59.6</v>
      </c>
      <c r="P105" s="193">
        <v>35.4</v>
      </c>
      <c r="Q105" s="193">
        <v>5</v>
      </c>
      <c r="R105" s="199">
        <v>0.161</v>
      </c>
      <c r="S105" s="157">
        <v>29.8</v>
      </c>
      <c r="T105" s="156">
        <v>62.9</v>
      </c>
      <c r="U105" s="156">
        <v>7.3</v>
      </c>
      <c r="V105" s="158">
        <v>0.34300000000000003</v>
      </c>
      <c r="W105" s="157">
        <v>28.9</v>
      </c>
      <c r="X105" s="156">
        <v>58.8</v>
      </c>
      <c r="Y105" s="156">
        <v>12.3</v>
      </c>
      <c r="Z105" s="158">
        <v>0.70899999999999996</v>
      </c>
      <c r="AA105" s="156">
        <v>14.6</v>
      </c>
      <c r="AB105" s="156">
        <v>40.1</v>
      </c>
      <c r="AC105" s="156">
        <v>45.3</v>
      </c>
      <c r="AD105" s="156">
        <v>0.92600000000000005</v>
      </c>
    </row>
    <row r="106" spans="1:30" ht="12">
      <c r="A106" s="70"/>
      <c r="B106" s="84" t="s">
        <v>42</v>
      </c>
      <c r="C106" s="153" t="s">
        <v>180</v>
      </c>
      <c r="D106" s="153" t="s">
        <v>180</v>
      </c>
      <c r="E106" s="153" t="s">
        <v>180</v>
      </c>
      <c r="F106" s="155" t="s">
        <v>180</v>
      </c>
      <c r="G106" s="153">
        <v>0</v>
      </c>
      <c r="H106" s="153">
        <v>100</v>
      </c>
      <c r="I106" s="153">
        <v>0</v>
      </c>
      <c r="J106" s="153">
        <v>1E-3</v>
      </c>
      <c r="K106" s="154">
        <v>33.299999999999997</v>
      </c>
      <c r="L106" s="195">
        <v>66.7</v>
      </c>
      <c r="M106" s="195">
        <v>0</v>
      </c>
      <c r="N106" s="198">
        <v>3.0000000000000001E-3</v>
      </c>
      <c r="O106" s="203">
        <v>50</v>
      </c>
      <c r="P106" s="195">
        <v>50</v>
      </c>
      <c r="Q106" s="195">
        <v>0</v>
      </c>
      <c r="R106" s="198">
        <v>4.0000000000000001E-3</v>
      </c>
      <c r="S106" s="154">
        <v>9.1</v>
      </c>
      <c r="T106" s="153">
        <v>63.9</v>
      </c>
      <c r="U106" s="153">
        <v>27</v>
      </c>
      <c r="V106" s="155">
        <v>1.0999999999999999E-2</v>
      </c>
      <c r="W106" s="154">
        <v>25.7</v>
      </c>
      <c r="X106" s="153">
        <v>26.8</v>
      </c>
      <c r="Y106" s="153">
        <v>47.6</v>
      </c>
      <c r="Z106" s="155">
        <v>1.2E-2</v>
      </c>
      <c r="AA106" s="153">
        <v>14.4</v>
      </c>
      <c r="AB106" s="153">
        <v>22.9</v>
      </c>
      <c r="AC106" s="153">
        <v>62.7</v>
      </c>
      <c r="AD106" s="153">
        <v>1.4E-2</v>
      </c>
    </row>
    <row r="107" spans="1:30" ht="12">
      <c r="A107" s="70"/>
      <c r="B107" s="84" t="s">
        <v>43</v>
      </c>
      <c r="C107" s="153">
        <v>73.099999999999994</v>
      </c>
      <c r="D107" s="153">
        <v>23.1</v>
      </c>
      <c r="E107" s="153">
        <v>3.8</v>
      </c>
      <c r="F107" s="155">
        <v>2.5999999999999999E-2</v>
      </c>
      <c r="G107" s="153">
        <v>62.5</v>
      </c>
      <c r="H107" s="153">
        <v>37.5</v>
      </c>
      <c r="I107" s="153">
        <v>0</v>
      </c>
      <c r="J107" s="153">
        <v>8.0000000000000002E-3</v>
      </c>
      <c r="K107" s="154">
        <v>37.5</v>
      </c>
      <c r="L107" s="195">
        <v>62.5</v>
      </c>
      <c r="M107" s="195">
        <v>0</v>
      </c>
      <c r="N107" s="198">
        <v>8.0000000000000002E-3</v>
      </c>
      <c r="O107" s="203">
        <v>66.7</v>
      </c>
      <c r="P107" s="195">
        <v>33.299999999999997</v>
      </c>
      <c r="Q107" s="195">
        <v>0</v>
      </c>
      <c r="R107" s="198">
        <v>6.0000000000000001E-3</v>
      </c>
      <c r="S107" s="154">
        <v>33.799999999999997</v>
      </c>
      <c r="T107" s="153">
        <v>54</v>
      </c>
      <c r="U107" s="153">
        <v>12.2</v>
      </c>
      <c r="V107" s="155">
        <v>8.8999999999999996E-2</v>
      </c>
      <c r="W107" s="154">
        <v>28.7</v>
      </c>
      <c r="X107" s="153">
        <v>57.9</v>
      </c>
      <c r="Y107" s="153">
        <v>13.4</v>
      </c>
      <c r="Z107" s="155">
        <v>0.31900000000000001</v>
      </c>
      <c r="AA107" s="153">
        <v>14.6</v>
      </c>
      <c r="AB107" s="153">
        <v>42.3</v>
      </c>
      <c r="AC107" s="153">
        <v>43.1</v>
      </c>
      <c r="AD107" s="153">
        <v>0.58499999999999996</v>
      </c>
    </row>
    <row r="108" spans="1:30" ht="12">
      <c r="A108" s="70"/>
      <c r="B108" s="84" t="s">
        <v>44</v>
      </c>
      <c r="C108" s="153">
        <v>53.7</v>
      </c>
      <c r="D108" s="153">
        <v>42.6</v>
      </c>
      <c r="E108" s="153">
        <v>3.7</v>
      </c>
      <c r="F108" s="155">
        <v>5.3999999999999999E-2</v>
      </c>
      <c r="G108" s="153">
        <v>74.400000000000006</v>
      </c>
      <c r="H108" s="153">
        <v>25.6</v>
      </c>
      <c r="I108" s="153">
        <v>0</v>
      </c>
      <c r="J108" s="153">
        <v>3.9E-2</v>
      </c>
      <c r="K108" s="154">
        <v>79.2</v>
      </c>
      <c r="L108" s="195">
        <v>20.8</v>
      </c>
      <c r="M108" s="195">
        <v>0</v>
      </c>
      <c r="N108" s="198">
        <v>2.4E-2</v>
      </c>
      <c r="O108" s="203">
        <v>72.7</v>
      </c>
      <c r="P108" s="195">
        <v>24.2</v>
      </c>
      <c r="Q108" s="195">
        <v>3</v>
      </c>
      <c r="R108" s="198">
        <v>3.3000000000000002E-2</v>
      </c>
      <c r="S108" s="154">
        <v>60.3</v>
      </c>
      <c r="T108" s="153">
        <v>20.3</v>
      </c>
      <c r="U108" s="153">
        <v>19.399999999999999</v>
      </c>
      <c r="V108" s="155">
        <v>2.5000000000000001E-2</v>
      </c>
      <c r="W108" s="154">
        <v>43.6</v>
      </c>
      <c r="X108" s="153">
        <v>31.9</v>
      </c>
      <c r="Y108" s="153">
        <v>24.5</v>
      </c>
      <c r="Z108" s="155">
        <v>6.2E-2</v>
      </c>
      <c r="AA108" s="153">
        <v>22.1</v>
      </c>
      <c r="AB108" s="153">
        <v>20.2</v>
      </c>
      <c r="AC108" s="153">
        <v>57.7</v>
      </c>
      <c r="AD108" s="153">
        <v>0.109</v>
      </c>
    </row>
    <row r="109" spans="1:30" ht="12">
      <c r="A109" s="70"/>
      <c r="B109" s="84" t="s">
        <v>45</v>
      </c>
      <c r="C109" s="153" t="s">
        <v>180</v>
      </c>
      <c r="D109" s="153" t="s">
        <v>180</v>
      </c>
      <c r="E109" s="153" t="s">
        <v>180</v>
      </c>
      <c r="F109" s="155" t="s">
        <v>180</v>
      </c>
      <c r="G109" s="153" t="s">
        <v>180</v>
      </c>
      <c r="H109" s="153" t="s">
        <v>180</v>
      </c>
      <c r="I109" s="153" t="s">
        <v>180</v>
      </c>
      <c r="J109" s="153" t="s">
        <v>180</v>
      </c>
      <c r="K109" s="154" t="s">
        <v>180</v>
      </c>
      <c r="L109" s="195" t="s">
        <v>180</v>
      </c>
      <c r="M109" s="195" t="s">
        <v>180</v>
      </c>
      <c r="N109" s="198" t="s">
        <v>180</v>
      </c>
      <c r="O109" s="203" t="s">
        <v>180</v>
      </c>
      <c r="P109" s="195" t="s">
        <v>180</v>
      </c>
      <c r="Q109" s="195" t="s">
        <v>180</v>
      </c>
      <c r="R109" s="198" t="s">
        <v>180</v>
      </c>
      <c r="S109" s="154" t="s">
        <v>180</v>
      </c>
      <c r="T109" s="153" t="s">
        <v>180</v>
      </c>
      <c r="U109" s="153" t="s">
        <v>180</v>
      </c>
      <c r="V109" s="155" t="s">
        <v>180</v>
      </c>
      <c r="W109" s="154" t="s">
        <v>180</v>
      </c>
      <c r="X109" s="153" t="s">
        <v>180</v>
      </c>
      <c r="Y109" s="153" t="s">
        <v>180</v>
      </c>
      <c r="Z109" s="155" t="s">
        <v>180</v>
      </c>
      <c r="AA109" s="153" t="s">
        <v>180</v>
      </c>
      <c r="AB109" s="153" t="s">
        <v>180</v>
      </c>
      <c r="AC109" s="153" t="s">
        <v>180</v>
      </c>
      <c r="AD109" s="153" t="s">
        <v>180</v>
      </c>
    </row>
    <row r="110" spans="1:30" ht="12">
      <c r="A110" s="70"/>
      <c r="B110" s="84" t="s">
        <v>46</v>
      </c>
      <c r="C110" s="153" t="s">
        <v>180</v>
      </c>
      <c r="D110" s="153" t="s">
        <v>180</v>
      </c>
      <c r="E110" s="153" t="s">
        <v>180</v>
      </c>
      <c r="F110" s="155" t="s">
        <v>180</v>
      </c>
      <c r="G110" s="153" t="s">
        <v>180</v>
      </c>
      <c r="H110" s="153" t="s">
        <v>180</v>
      </c>
      <c r="I110" s="153" t="s">
        <v>180</v>
      </c>
      <c r="J110" s="153" t="s">
        <v>180</v>
      </c>
      <c r="K110" s="154" t="s">
        <v>180</v>
      </c>
      <c r="L110" s="195" t="s">
        <v>180</v>
      </c>
      <c r="M110" s="195" t="s">
        <v>180</v>
      </c>
      <c r="N110" s="198" t="s">
        <v>180</v>
      </c>
      <c r="O110" s="203" t="s">
        <v>180</v>
      </c>
      <c r="P110" s="195" t="s">
        <v>180</v>
      </c>
      <c r="Q110" s="195" t="s">
        <v>180</v>
      </c>
      <c r="R110" s="198" t="s">
        <v>180</v>
      </c>
      <c r="S110" s="154" t="s">
        <v>180</v>
      </c>
      <c r="T110" s="153" t="s">
        <v>180</v>
      </c>
      <c r="U110" s="153" t="s">
        <v>180</v>
      </c>
      <c r="V110" s="155" t="s">
        <v>180</v>
      </c>
      <c r="W110" s="154" t="s">
        <v>180</v>
      </c>
      <c r="X110" s="153" t="s">
        <v>180</v>
      </c>
      <c r="Y110" s="153" t="s">
        <v>180</v>
      </c>
      <c r="Z110" s="155" t="s">
        <v>180</v>
      </c>
      <c r="AA110" s="153" t="s">
        <v>180</v>
      </c>
      <c r="AB110" s="153" t="s">
        <v>180</v>
      </c>
      <c r="AC110" s="153" t="s">
        <v>180</v>
      </c>
      <c r="AD110" s="153" t="s">
        <v>180</v>
      </c>
    </row>
    <row r="111" spans="1:30" ht="12">
      <c r="A111" s="70"/>
      <c r="B111" s="84" t="s">
        <v>47</v>
      </c>
      <c r="C111" s="153">
        <v>83.9</v>
      </c>
      <c r="D111" s="153">
        <v>16.100000000000001</v>
      </c>
      <c r="E111" s="153">
        <v>0</v>
      </c>
      <c r="F111" s="155">
        <v>6.2E-2</v>
      </c>
      <c r="G111" s="153">
        <v>68.400000000000006</v>
      </c>
      <c r="H111" s="153">
        <v>26.3</v>
      </c>
      <c r="I111" s="153">
        <v>5.3</v>
      </c>
      <c r="J111" s="153">
        <v>5.7000000000000002E-2</v>
      </c>
      <c r="K111" s="154">
        <v>85.5</v>
      </c>
      <c r="L111" s="195">
        <v>14.5</v>
      </c>
      <c r="M111" s="195">
        <v>0</v>
      </c>
      <c r="N111" s="198">
        <v>6.2E-2</v>
      </c>
      <c r="O111" s="203">
        <v>74.599999999999994</v>
      </c>
      <c r="P111" s="195">
        <v>17.899999999999999</v>
      </c>
      <c r="Q111" s="195">
        <v>7.5</v>
      </c>
      <c r="R111" s="198">
        <v>6.7000000000000004E-2</v>
      </c>
      <c r="S111" s="154">
        <v>61.5</v>
      </c>
      <c r="T111" s="153">
        <v>38.6</v>
      </c>
      <c r="U111" s="153">
        <v>0</v>
      </c>
      <c r="V111" s="155">
        <v>5.1999999999999998E-2</v>
      </c>
      <c r="W111" s="154">
        <v>75.5</v>
      </c>
      <c r="X111" s="153">
        <v>19.7</v>
      </c>
      <c r="Y111" s="153">
        <v>4.8</v>
      </c>
      <c r="Z111" s="155">
        <v>5.7000000000000002E-2</v>
      </c>
      <c r="AA111" s="153">
        <v>0</v>
      </c>
      <c r="AB111" s="153">
        <v>18.3</v>
      </c>
      <c r="AC111" s="153">
        <v>81.7</v>
      </c>
      <c r="AD111" s="153">
        <v>1.7000000000000001E-2</v>
      </c>
    </row>
    <row r="112" spans="1:30" ht="12">
      <c r="A112" s="70"/>
      <c r="B112" s="84" t="s">
        <v>48</v>
      </c>
      <c r="C112" s="153">
        <v>25.7</v>
      </c>
      <c r="D112" s="153">
        <v>60</v>
      </c>
      <c r="E112" s="153">
        <v>14.3</v>
      </c>
      <c r="F112" s="155">
        <v>3.5000000000000003E-2</v>
      </c>
      <c r="G112" s="153">
        <v>33.299999999999997</v>
      </c>
      <c r="H112" s="153">
        <v>63.6</v>
      </c>
      <c r="I112" s="153">
        <v>3</v>
      </c>
      <c r="J112" s="153">
        <v>3.3000000000000002E-2</v>
      </c>
      <c r="K112" s="154">
        <v>41.3</v>
      </c>
      <c r="L112" s="195">
        <v>56.5</v>
      </c>
      <c r="M112" s="195">
        <v>2.2000000000000002</v>
      </c>
      <c r="N112" s="198">
        <v>4.5999999999999999E-2</v>
      </c>
      <c r="O112" s="203">
        <v>31.4</v>
      </c>
      <c r="P112" s="195">
        <v>64.7</v>
      </c>
      <c r="Q112" s="195">
        <v>3.9</v>
      </c>
      <c r="R112" s="198">
        <v>5.0999999999999997E-2</v>
      </c>
      <c r="S112" s="154">
        <v>14.5</v>
      </c>
      <c r="T112" s="153">
        <v>81.599999999999994</v>
      </c>
      <c r="U112" s="153">
        <v>3.9</v>
      </c>
      <c r="V112" s="155">
        <v>0.16600000000000001</v>
      </c>
      <c r="W112" s="154">
        <v>15.5</v>
      </c>
      <c r="X112" s="153">
        <v>76.400000000000006</v>
      </c>
      <c r="Y112" s="153">
        <v>8.1</v>
      </c>
      <c r="Z112" s="155">
        <v>0.25900000000000001</v>
      </c>
      <c r="AA112" s="153">
        <v>11.8</v>
      </c>
      <c r="AB112" s="153">
        <v>47.3</v>
      </c>
      <c r="AC112" s="153">
        <v>40.9</v>
      </c>
      <c r="AD112" s="153">
        <v>0.20100000000000001</v>
      </c>
    </row>
    <row r="113" spans="1:30" s="10" customFormat="1" ht="12">
      <c r="A113" s="83"/>
      <c r="B113" s="14" t="s">
        <v>34</v>
      </c>
      <c r="C113" s="156">
        <v>56.2</v>
      </c>
      <c r="D113" s="156">
        <v>40.6</v>
      </c>
      <c r="E113" s="156">
        <v>3.2</v>
      </c>
      <c r="F113" s="158">
        <v>10.097</v>
      </c>
      <c r="G113" s="156">
        <v>54.5</v>
      </c>
      <c r="H113" s="156">
        <v>41.3</v>
      </c>
      <c r="I113" s="156">
        <v>4.3</v>
      </c>
      <c r="J113" s="156">
        <v>8.84</v>
      </c>
      <c r="K113" s="157">
        <v>57</v>
      </c>
      <c r="L113" s="193">
        <v>38.700000000000003</v>
      </c>
      <c r="M113" s="193">
        <v>4.3</v>
      </c>
      <c r="N113" s="199">
        <v>9.0839999999999996</v>
      </c>
      <c r="O113" s="202">
        <v>54.1</v>
      </c>
      <c r="P113" s="193">
        <v>41.3</v>
      </c>
      <c r="Q113" s="193">
        <v>4.5999999999999996</v>
      </c>
      <c r="R113" s="199">
        <v>8.8800000000000008</v>
      </c>
      <c r="S113" s="157">
        <v>49.5</v>
      </c>
      <c r="T113" s="156">
        <v>44.1</v>
      </c>
      <c r="U113" s="156">
        <v>6.3</v>
      </c>
      <c r="V113" s="158">
        <v>10.972</v>
      </c>
      <c r="W113" s="157">
        <v>44.2</v>
      </c>
      <c r="X113" s="156">
        <v>46.3</v>
      </c>
      <c r="Y113" s="156">
        <v>9.4</v>
      </c>
      <c r="Z113" s="158">
        <v>11.695</v>
      </c>
      <c r="AA113" s="156">
        <v>24.5</v>
      </c>
      <c r="AB113" s="156">
        <v>44.9</v>
      </c>
      <c r="AC113" s="156">
        <v>30.6</v>
      </c>
      <c r="AD113" s="156">
        <v>14.452999999999999</v>
      </c>
    </row>
    <row r="114" spans="1:30" ht="12">
      <c r="A114" s="70"/>
      <c r="B114" s="84" t="s">
        <v>58</v>
      </c>
      <c r="C114" s="153">
        <v>73.3</v>
      </c>
      <c r="D114" s="153">
        <v>22.7</v>
      </c>
      <c r="E114" s="153">
        <v>4</v>
      </c>
      <c r="F114" s="155">
        <v>0.44500000000000001</v>
      </c>
      <c r="G114" s="153">
        <v>55.7</v>
      </c>
      <c r="H114" s="153">
        <v>38.6</v>
      </c>
      <c r="I114" s="153">
        <v>5.7</v>
      </c>
      <c r="J114" s="153">
        <v>0.22800000000000001</v>
      </c>
      <c r="K114" s="154">
        <v>40.9</v>
      </c>
      <c r="L114" s="195">
        <v>46.4</v>
      </c>
      <c r="M114" s="195">
        <v>12.7</v>
      </c>
      <c r="N114" s="198">
        <v>0.23699999999999999</v>
      </c>
      <c r="O114" s="203">
        <v>34.6</v>
      </c>
      <c r="P114" s="195">
        <v>59.4</v>
      </c>
      <c r="Q114" s="195">
        <v>6</v>
      </c>
      <c r="R114" s="198">
        <v>0.16200000000000001</v>
      </c>
      <c r="S114" s="154">
        <v>36.6</v>
      </c>
      <c r="T114" s="153">
        <v>53.1</v>
      </c>
      <c r="U114" s="153">
        <v>10.4</v>
      </c>
      <c r="V114" s="155">
        <v>0.41199999999999998</v>
      </c>
      <c r="W114" s="154">
        <v>29.9</v>
      </c>
      <c r="X114" s="153">
        <v>47.3</v>
      </c>
      <c r="Y114" s="153">
        <v>22.8</v>
      </c>
      <c r="Z114" s="155">
        <v>0.53900000000000003</v>
      </c>
      <c r="AA114" s="153">
        <v>11.3</v>
      </c>
      <c r="AB114" s="153">
        <v>42.8</v>
      </c>
      <c r="AC114" s="153">
        <v>45.9</v>
      </c>
      <c r="AD114" s="153">
        <v>0.70099999999999996</v>
      </c>
    </row>
    <row r="115" spans="1:30" ht="12">
      <c r="A115" s="70"/>
      <c r="B115" s="84" t="s">
        <v>59</v>
      </c>
      <c r="C115" s="153">
        <v>63.6</v>
      </c>
      <c r="D115" s="153">
        <v>33.700000000000003</v>
      </c>
      <c r="E115" s="153">
        <v>2.7</v>
      </c>
      <c r="F115" s="155">
        <v>5.7759999999999998</v>
      </c>
      <c r="G115" s="153">
        <v>62.3</v>
      </c>
      <c r="H115" s="153">
        <v>34.1</v>
      </c>
      <c r="I115" s="153">
        <v>3.6</v>
      </c>
      <c r="J115" s="153">
        <v>5.4240000000000004</v>
      </c>
      <c r="K115" s="154">
        <v>63.3</v>
      </c>
      <c r="L115" s="195">
        <v>32.700000000000003</v>
      </c>
      <c r="M115" s="195">
        <v>4.0999999999999996</v>
      </c>
      <c r="N115" s="198">
        <v>5.6950000000000003</v>
      </c>
      <c r="O115" s="203">
        <v>60.2</v>
      </c>
      <c r="P115" s="195">
        <v>35.4</v>
      </c>
      <c r="Q115" s="195">
        <v>4.4000000000000004</v>
      </c>
      <c r="R115" s="198">
        <v>6.0039999999999996</v>
      </c>
      <c r="S115" s="154">
        <v>57.3</v>
      </c>
      <c r="T115" s="153">
        <v>37.700000000000003</v>
      </c>
      <c r="U115" s="153">
        <v>5.0999999999999996</v>
      </c>
      <c r="V115" s="155">
        <v>7.2569999999999997</v>
      </c>
      <c r="W115" s="154">
        <v>50.5</v>
      </c>
      <c r="X115" s="153">
        <v>41.8</v>
      </c>
      <c r="Y115" s="153">
        <v>7.7</v>
      </c>
      <c r="Z115" s="155">
        <v>8.2309999999999999</v>
      </c>
      <c r="AA115" s="153">
        <v>26</v>
      </c>
      <c r="AB115" s="153">
        <v>43.4</v>
      </c>
      <c r="AC115" s="153">
        <v>30.6</v>
      </c>
      <c r="AD115" s="153">
        <v>9.9920000000000009</v>
      </c>
    </row>
    <row r="116" spans="1:30" ht="12">
      <c r="A116" s="70"/>
      <c r="B116" s="84" t="s">
        <v>60</v>
      </c>
      <c r="C116" s="153">
        <v>37.200000000000003</v>
      </c>
      <c r="D116" s="153">
        <v>57.8</v>
      </c>
      <c r="E116" s="153">
        <v>5</v>
      </c>
      <c r="F116" s="155">
        <v>2.484</v>
      </c>
      <c r="G116" s="153">
        <v>33.799999999999997</v>
      </c>
      <c r="H116" s="153">
        <v>58.1</v>
      </c>
      <c r="I116" s="153">
        <v>8.1</v>
      </c>
      <c r="J116" s="153">
        <v>1.75</v>
      </c>
      <c r="K116" s="154">
        <v>38.9</v>
      </c>
      <c r="L116" s="195">
        <v>54.2</v>
      </c>
      <c r="M116" s="195">
        <v>6.9</v>
      </c>
      <c r="N116" s="198">
        <v>1.7430000000000001</v>
      </c>
      <c r="O116" s="203">
        <v>42.7</v>
      </c>
      <c r="P116" s="195">
        <v>48.7</v>
      </c>
      <c r="Q116" s="195">
        <v>8.6</v>
      </c>
      <c r="R116" s="198">
        <v>1.3340000000000001</v>
      </c>
      <c r="S116" s="154">
        <v>27.6</v>
      </c>
      <c r="T116" s="153">
        <v>62.4</v>
      </c>
      <c r="U116" s="153">
        <v>10</v>
      </c>
      <c r="V116" s="155">
        <v>2.2509999999999999</v>
      </c>
      <c r="W116" s="154">
        <v>24.7</v>
      </c>
      <c r="X116" s="153">
        <v>63.7</v>
      </c>
      <c r="Y116" s="153">
        <v>11.6</v>
      </c>
      <c r="Z116" s="155">
        <v>2.2149999999999999</v>
      </c>
      <c r="AA116" s="153">
        <v>20.2</v>
      </c>
      <c r="AB116" s="153">
        <v>52.6</v>
      </c>
      <c r="AC116" s="153">
        <v>27.2</v>
      </c>
      <c r="AD116" s="153">
        <v>2.5739999999999998</v>
      </c>
    </row>
    <row r="117" spans="1:30" ht="12">
      <c r="A117" s="70"/>
      <c r="B117" s="84" t="s">
        <v>61</v>
      </c>
      <c r="C117" s="153">
        <v>56.5</v>
      </c>
      <c r="D117" s="153">
        <v>43.5</v>
      </c>
      <c r="E117" s="153">
        <v>0</v>
      </c>
      <c r="F117" s="155">
        <v>6.9000000000000006E-2</v>
      </c>
      <c r="G117" s="153">
        <v>64.2</v>
      </c>
      <c r="H117" s="153">
        <v>35</v>
      </c>
      <c r="I117" s="153">
        <v>0.8</v>
      </c>
      <c r="J117" s="153">
        <v>0.123</v>
      </c>
      <c r="K117" s="154">
        <v>68.8</v>
      </c>
      <c r="L117" s="195">
        <v>31.2</v>
      </c>
      <c r="M117" s="195">
        <v>0</v>
      </c>
      <c r="N117" s="198">
        <v>7.6999999999999999E-2</v>
      </c>
      <c r="O117" s="203">
        <v>61.2</v>
      </c>
      <c r="P117" s="195">
        <v>37.6</v>
      </c>
      <c r="Q117" s="195">
        <v>1.2</v>
      </c>
      <c r="R117" s="198">
        <v>0.245</v>
      </c>
      <c r="S117" s="154">
        <v>64.2</v>
      </c>
      <c r="T117" s="153">
        <v>29.5</v>
      </c>
      <c r="U117" s="153">
        <v>6.4</v>
      </c>
      <c r="V117" s="155">
        <v>0.45500000000000002</v>
      </c>
      <c r="W117" s="154">
        <v>42.2</v>
      </c>
      <c r="X117" s="153">
        <v>47</v>
      </c>
      <c r="Y117" s="153">
        <v>10.7</v>
      </c>
      <c r="Z117" s="155">
        <v>0.11600000000000001</v>
      </c>
      <c r="AA117" s="153">
        <v>52.4</v>
      </c>
      <c r="AB117" s="153">
        <v>43.7</v>
      </c>
      <c r="AC117" s="153">
        <v>3.8</v>
      </c>
      <c r="AD117" s="153">
        <v>0.20599999999999999</v>
      </c>
    </row>
    <row r="118" spans="1:30" ht="12">
      <c r="A118" s="70"/>
      <c r="B118" s="84" t="s">
        <v>62</v>
      </c>
      <c r="C118" s="153">
        <v>53.9</v>
      </c>
      <c r="D118" s="153">
        <v>44.3</v>
      </c>
      <c r="E118" s="153">
        <v>1.8</v>
      </c>
      <c r="F118" s="155">
        <v>1.323</v>
      </c>
      <c r="G118" s="153">
        <v>48.7</v>
      </c>
      <c r="H118" s="153">
        <v>49.4</v>
      </c>
      <c r="I118" s="153">
        <v>2</v>
      </c>
      <c r="J118" s="153">
        <v>1.3149999999999999</v>
      </c>
      <c r="K118" s="154">
        <v>55.9</v>
      </c>
      <c r="L118" s="195">
        <v>43.4</v>
      </c>
      <c r="M118" s="195">
        <v>0.8</v>
      </c>
      <c r="N118" s="198">
        <v>1.3320000000000001</v>
      </c>
      <c r="O118" s="203">
        <v>36.200000000000003</v>
      </c>
      <c r="P118" s="195">
        <v>62.1</v>
      </c>
      <c r="Q118" s="195">
        <v>1.7</v>
      </c>
      <c r="R118" s="198">
        <v>1.135</v>
      </c>
      <c r="S118" s="154">
        <v>36.299999999999997</v>
      </c>
      <c r="T118" s="153">
        <v>58.6</v>
      </c>
      <c r="U118" s="153">
        <v>5.0999999999999996</v>
      </c>
      <c r="V118" s="155">
        <v>0.59699999999999998</v>
      </c>
      <c r="W118" s="154">
        <v>43.3</v>
      </c>
      <c r="X118" s="153">
        <v>43.8</v>
      </c>
      <c r="Y118" s="153">
        <v>12.9</v>
      </c>
      <c r="Z118" s="155">
        <v>0.59399999999999997</v>
      </c>
      <c r="AA118" s="153">
        <v>24.2</v>
      </c>
      <c r="AB118" s="153">
        <v>41.8</v>
      </c>
      <c r="AC118" s="153">
        <v>34.1</v>
      </c>
      <c r="AD118" s="153">
        <v>0.98</v>
      </c>
    </row>
    <row r="119" spans="1:30" s="10" customFormat="1" ht="12">
      <c r="A119" s="83"/>
      <c r="B119" s="14" t="s">
        <v>35</v>
      </c>
      <c r="C119" s="156">
        <v>53.4</v>
      </c>
      <c r="D119" s="156">
        <v>42.3</v>
      </c>
      <c r="E119" s="156">
        <v>4.4000000000000004</v>
      </c>
      <c r="F119" s="158">
        <v>5.43</v>
      </c>
      <c r="G119" s="156">
        <v>55.3</v>
      </c>
      <c r="H119" s="156">
        <v>40.6</v>
      </c>
      <c r="I119" s="156">
        <v>4.0999999999999996</v>
      </c>
      <c r="J119" s="156">
        <v>5.19</v>
      </c>
      <c r="K119" s="157">
        <v>55.7</v>
      </c>
      <c r="L119" s="193">
        <v>40</v>
      </c>
      <c r="M119" s="193">
        <v>4.3</v>
      </c>
      <c r="N119" s="199">
        <v>5.181</v>
      </c>
      <c r="O119" s="202">
        <v>52.9</v>
      </c>
      <c r="P119" s="193">
        <v>41.7</v>
      </c>
      <c r="Q119" s="193">
        <v>5.4</v>
      </c>
      <c r="R119" s="199">
        <v>4.7759999999999998</v>
      </c>
      <c r="S119" s="157">
        <v>44.5</v>
      </c>
      <c r="T119" s="156">
        <v>45.8</v>
      </c>
      <c r="U119" s="156">
        <v>9.6999999999999993</v>
      </c>
      <c r="V119" s="158">
        <v>7.8120000000000003</v>
      </c>
      <c r="W119" s="157">
        <v>38</v>
      </c>
      <c r="X119" s="156">
        <v>50.2</v>
      </c>
      <c r="Y119" s="156">
        <v>11.8</v>
      </c>
      <c r="Z119" s="158">
        <v>9.6720000000000006</v>
      </c>
      <c r="AA119" s="156">
        <v>24.2</v>
      </c>
      <c r="AB119" s="156">
        <v>46.6</v>
      </c>
      <c r="AC119" s="156">
        <v>29.2</v>
      </c>
      <c r="AD119" s="156">
        <v>12.334</v>
      </c>
    </row>
    <row r="120" spans="1:30" ht="12">
      <c r="A120" s="70"/>
      <c r="B120" s="84" t="s">
        <v>63</v>
      </c>
      <c r="C120" s="153">
        <v>44.7</v>
      </c>
      <c r="D120" s="153">
        <v>44.2</v>
      </c>
      <c r="E120" s="153">
        <v>11.1</v>
      </c>
      <c r="F120" s="155">
        <v>0.83799999999999997</v>
      </c>
      <c r="G120" s="153">
        <v>46.5</v>
      </c>
      <c r="H120" s="153">
        <v>43.6</v>
      </c>
      <c r="I120" s="153">
        <v>9.9</v>
      </c>
      <c r="J120" s="153">
        <v>0.78500000000000003</v>
      </c>
      <c r="K120" s="154">
        <v>48.9</v>
      </c>
      <c r="L120" s="195">
        <v>41.7</v>
      </c>
      <c r="M120" s="195">
        <v>9.5</v>
      </c>
      <c r="N120" s="198">
        <v>0.98399999999999999</v>
      </c>
      <c r="O120" s="203">
        <v>51.9</v>
      </c>
      <c r="P120" s="195">
        <v>39.700000000000003</v>
      </c>
      <c r="Q120" s="195">
        <v>8.5</v>
      </c>
      <c r="R120" s="198">
        <v>0.81399999999999995</v>
      </c>
      <c r="S120" s="154">
        <v>32.799999999999997</v>
      </c>
      <c r="T120" s="153">
        <v>51.8</v>
      </c>
      <c r="U120" s="153">
        <v>15.4</v>
      </c>
      <c r="V120" s="155">
        <v>2.923</v>
      </c>
      <c r="W120" s="154">
        <v>28.9</v>
      </c>
      <c r="X120" s="153">
        <v>55</v>
      </c>
      <c r="Y120" s="153">
        <v>16.100000000000001</v>
      </c>
      <c r="Z120" s="155">
        <v>3.7610000000000001</v>
      </c>
      <c r="AA120" s="153">
        <v>17.100000000000001</v>
      </c>
      <c r="AB120" s="153">
        <v>49.8</v>
      </c>
      <c r="AC120" s="153">
        <v>33.200000000000003</v>
      </c>
      <c r="AD120" s="153">
        <v>5.4</v>
      </c>
    </row>
    <row r="121" spans="1:30" ht="12">
      <c r="A121" s="70"/>
      <c r="B121" s="84" t="s">
        <v>117</v>
      </c>
      <c r="C121" s="153">
        <v>60.6</v>
      </c>
      <c r="D121" s="153">
        <v>39.4</v>
      </c>
      <c r="E121" s="153">
        <v>0</v>
      </c>
      <c r="F121" s="155">
        <v>7.0999999999999994E-2</v>
      </c>
      <c r="G121" s="153">
        <v>73.7</v>
      </c>
      <c r="H121" s="153">
        <v>26.3</v>
      </c>
      <c r="I121" s="153">
        <v>0</v>
      </c>
      <c r="J121" s="153">
        <v>5.7000000000000002E-2</v>
      </c>
      <c r="K121" s="154">
        <v>71.400000000000006</v>
      </c>
      <c r="L121" s="195">
        <v>28.6</v>
      </c>
      <c r="M121" s="195">
        <v>0</v>
      </c>
      <c r="N121" s="198">
        <v>7.0000000000000007E-2</v>
      </c>
      <c r="O121" s="203">
        <v>60.9</v>
      </c>
      <c r="P121" s="195">
        <v>37</v>
      </c>
      <c r="Q121" s="195">
        <v>2.2000000000000002</v>
      </c>
      <c r="R121" s="198">
        <v>4.5999999999999999E-2</v>
      </c>
      <c r="S121" s="154">
        <v>72.900000000000006</v>
      </c>
      <c r="T121" s="153">
        <v>22.9</v>
      </c>
      <c r="U121" s="153">
        <v>4.2</v>
      </c>
      <c r="V121" s="155">
        <v>4.8000000000000001E-2</v>
      </c>
      <c r="W121" s="154">
        <v>66</v>
      </c>
      <c r="X121" s="153">
        <v>34.200000000000003</v>
      </c>
      <c r="Y121" s="153">
        <v>0</v>
      </c>
      <c r="Z121" s="155">
        <v>0.05</v>
      </c>
      <c r="AA121" s="153">
        <v>50.8</v>
      </c>
      <c r="AB121" s="153">
        <v>47.6</v>
      </c>
      <c r="AC121" s="153">
        <v>1.6</v>
      </c>
      <c r="AD121" s="153">
        <v>4.5999999999999999E-2</v>
      </c>
    </row>
    <row r="122" spans="1:30" ht="12">
      <c r="A122" s="70"/>
      <c r="B122" s="84" t="s">
        <v>64</v>
      </c>
      <c r="C122" s="153">
        <v>65.5</v>
      </c>
      <c r="D122" s="153">
        <v>31.8</v>
      </c>
      <c r="E122" s="153">
        <v>2.7</v>
      </c>
      <c r="F122" s="155">
        <v>1.7829999999999999</v>
      </c>
      <c r="G122" s="153">
        <v>62.3</v>
      </c>
      <c r="H122" s="153">
        <v>34.6</v>
      </c>
      <c r="I122" s="153">
        <v>3.1</v>
      </c>
      <c r="J122" s="153">
        <v>1.8360000000000001</v>
      </c>
      <c r="K122" s="154">
        <v>65.099999999999994</v>
      </c>
      <c r="L122" s="195">
        <v>31.5</v>
      </c>
      <c r="M122" s="195">
        <v>3.4</v>
      </c>
      <c r="N122" s="198">
        <v>1.786</v>
      </c>
      <c r="O122" s="203">
        <v>63.5</v>
      </c>
      <c r="P122" s="195">
        <v>31.6</v>
      </c>
      <c r="Q122" s="195">
        <v>4.8</v>
      </c>
      <c r="R122" s="198">
        <v>1.613</v>
      </c>
      <c r="S122" s="154">
        <v>58.3</v>
      </c>
      <c r="T122" s="153">
        <v>35.299999999999997</v>
      </c>
      <c r="U122" s="153">
        <v>6.4</v>
      </c>
      <c r="V122" s="155">
        <v>2.133</v>
      </c>
      <c r="W122" s="154">
        <v>51.1</v>
      </c>
      <c r="X122" s="153">
        <v>40.4</v>
      </c>
      <c r="Y122" s="153">
        <v>8.5</v>
      </c>
      <c r="Z122" s="155">
        <v>3.1120000000000001</v>
      </c>
      <c r="AA122" s="153">
        <v>38.799999999999997</v>
      </c>
      <c r="AB122" s="153">
        <v>42.3</v>
      </c>
      <c r="AC122" s="153">
        <v>19</v>
      </c>
      <c r="AD122" s="153">
        <v>3.8969999999999998</v>
      </c>
    </row>
    <row r="123" spans="1:30" ht="12">
      <c r="A123" s="70"/>
      <c r="B123" s="84" t="s">
        <v>65</v>
      </c>
      <c r="C123" s="153">
        <v>41.4</v>
      </c>
      <c r="D123" s="153">
        <v>53.4</v>
      </c>
      <c r="E123" s="153">
        <v>5.2</v>
      </c>
      <c r="F123" s="155">
        <v>1.056</v>
      </c>
      <c r="G123" s="153">
        <v>50.7</v>
      </c>
      <c r="H123" s="153">
        <v>45.6</v>
      </c>
      <c r="I123" s="153">
        <v>3.7</v>
      </c>
      <c r="J123" s="153">
        <v>1.3680000000000001</v>
      </c>
      <c r="K123" s="154">
        <v>51.2</v>
      </c>
      <c r="L123" s="195">
        <v>46</v>
      </c>
      <c r="M123" s="195">
        <v>2.9</v>
      </c>
      <c r="N123" s="198">
        <v>1.331</v>
      </c>
      <c r="O123" s="203">
        <v>45.8</v>
      </c>
      <c r="P123" s="195">
        <v>52.1</v>
      </c>
      <c r="Q123" s="195">
        <v>2.1</v>
      </c>
      <c r="R123" s="198">
        <v>1.272</v>
      </c>
      <c r="S123" s="154">
        <v>51.8</v>
      </c>
      <c r="T123" s="153">
        <v>44.3</v>
      </c>
      <c r="U123" s="153">
        <v>3.9</v>
      </c>
      <c r="V123" s="155">
        <v>1.1000000000000001</v>
      </c>
      <c r="W123" s="154">
        <v>46.5</v>
      </c>
      <c r="X123" s="153">
        <v>46.6</v>
      </c>
      <c r="Y123" s="153">
        <v>6.9</v>
      </c>
      <c r="Z123" s="155">
        <v>0.33800000000000002</v>
      </c>
      <c r="AA123" s="153">
        <v>37.700000000000003</v>
      </c>
      <c r="AB123" s="153">
        <v>31</v>
      </c>
      <c r="AC123" s="153">
        <v>31.3</v>
      </c>
      <c r="AD123" s="153">
        <v>6.3E-2</v>
      </c>
    </row>
    <row r="124" spans="1:30" ht="12">
      <c r="A124" s="70"/>
      <c r="B124" s="84" t="s">
        <v>66</v>
      </c>
      <c r="C124" s="153">
        <v>58</v>
      </c>
      <c r="D124" s="153">
        <v>40.799999999999997</v>
      </c>
      <c r="E124" s="153">
        <v>1.2</v>
      </c>
      <c r="F124" s="155">
        <v>1.0740000000000001</v>
      </c>
      <c r="G124" s="153">
        <v>58.5</v>
      </c>
      <c r="H124" s="153">
        <v>39.9</v>
      </c>
      <c r="I124" s="153">
        <v>1.6</v>
      </c>
      <c r="J124" s="153">
        <v>0.80200000000000005</v>
      </c>
      <c r="K124" s="154">
        <v>60.4</v>
      </c>
      <c r="L124" s="195">
        <v>38.200000000000003</v>
      </c>
      <c r="M124" s="195">
        <v>1.4</v>
      </c>
      <c r="N124" s="198">
        <v>0.63100000000000001</v>
      </c>
      <c r="O124" s="203">
        <v>51.1</v>
      </c>
      <c r="P124" s="195">
        <v>44.7</v>
      </c>
      <c r="Q124" s="195">
        <v>4.2</v>
      </c>
      <c r="R124" s="198">
        <v>0.497</v>
      </c>
      <c r="S124" s="154">
        <v>50.4</v>
      </c>
      <c r="T124" s="153">
        <v>42.7</v>
      </c>
      <c r="U124" s="153">
        <v>6.9</v>
      </c>
      <c r="V124" s="155">
        <v>0.46700000000000003</v>
      </c>
      <c r="W124" s="154">
        <v>39.5</v>
      </c>
      <c r="X124" s="153">
        <v>49.4</v>
      </c>
      <c r="Y124" s="153">
        <v>11.1</v>
      </c>
      <c r="Z124" s="155">
        <v>0.68</v>
      </c>
      <c r="AA124" s="153">
        <v>17.399999999999999</v>
      </c>
      <c r="AB124" s="153">
        <v>40.799999999999997</v>
      </c>
      <c r="AC124" s="153">
        <v>41.8</v>
      </c>
      <c r="AD124" s="153">
        <v>0.78300000000000003</v>
      </c>
    </row>
    <row r="125" spans="1:30" ht="12">
      <c r="A125" s="70"/>
      <c r="B125" s="84" t="s">
        <v>67</v>
      </c>
      <c r="C125" s="153" t="s">
        <v>180</v>
      </c>
      <c r="D125" s="153" t="s">
        <v>180</v>
      </c>
      <c r="E125" s="153" t="s">
        <v>180</v>
      </c>
      <c r="F125" s="155" t="s">
        <v>180</v>
      </c>
      <c r="G125" s="153" t="s">
        <v>180</v>
      </c>
      <c r="H125" s="153" t="s">
        <v>180</v>
      </c>
      <c r="I125" s="153" t="s">
        <v>180</v>
      </c>
      <c r="J125" s="153" t="s">
        <v>180</v>
      </c>
      <c r="K125" s="154" t="s">
        <v>180</v>
      </c>
      <c r="L125" s="195" t="s">
        <v>180</v>
      </c>
      <c r="M125" s="195" t="s">
        <v>180</v>
      </c>
      <c r="N125" s="198" t="s">
        <v>180</v>
      </c>
      <c r="O125" s="203" t="s">
        <v>180</v>
      </c>
      <c r="P125" s="195" t="s">
        <v>180</v>
      </c>
      <c r="Q125" s="195" t="s">
        <v>180</v>
      </c>
      <c r="R125" s="198" t="s">
        <v>180</v>
      </c>
      <c r="S125" s="154" t="s">
        <v>180</v>
      </c>
      <c r="T125" s="153" t="s">
        <v>180</v>
      </c>
      <c r="U125" s="153" t="s">
        <v>180</v>
      </c>
      <c r="V125" s="155" t="s">
        <v>180</v>
      </c>
      <c r="W125" s="154" t="s">
        <v>180</v>
      </c>
      <c r="X125" s="153" t="s">
        <v>180</v>
      </c>
      <c r="Y125" s="153" t="s">
        <v>180</v>
      </c>
      <c r="Z125" s="155" t="s">
        <v>180</v>
      </c>
      <c r="AA125" s="153" t="s">
        <v>180</v>
      </c>
      <c r="AB125" s="153" t="s">
        <v>180</v>
      </c>
      <c r="AC125" s="153" t="s">
        <v>180</v>
      </c>
      <c r="AD125" s="153" t="s">
        <v>180</v>
      </c>
    </row>
    <row r="126" spans="1:30" ht="12">
      <c r="A126" s="70"/>
      <c r="B126" s="84" t="s">
        <v>68</v>
      </c>
      <c r="C126" s="153">
        <v>41.4</v>
      </c>
      <c r="D126" s="153">
        <v>53.9</v>
      </c>
      <c r="E126" s="153">
        <v>4.5999999999999996</v>
      </c>
      <c r="F126" s="155">
        <v>0.60799999999999998</v>
      </c>
      <c r="G126" s="153">
        <v>45.9</v>
      </c>
      <c r="H126" s="153">
        <v>50.3</v>
      </c>
      <c r="I126" s="153">
        <v>3.8</v>
      </c>
      <c r="J126" s="153">
        <v>0.34200000000000003</v>
      </c>
      <c r="K126" s="154">
        <v>34.6</v>
      </c>
      <c r="L126" s="195">
        <v>60</v>
      </c>
      <c r="M126" s="195">
        <v>5.5</v>
      </c>
      <c r="N126" s="198">
        <v>0.379</v>
      </c>
      <c r="O126" s="203">
        <v>40.299999999999997</v>
      </c>
      <c r="P126" s="195">
        <v>47.9</v>
      </c>
      <c r="Q126" s="195">
        <v>11.9</v>
      </c>
      <c r="R126" s="198">
        <v>0.53400000000000003</v>
      </c>
      <c r="S126" s="154">
        <v>37.700000000000003</v>
      </c>
      <c r="T126" s="153">
        <v>53.7</v>
      </c>
      <c r="U126" s="153">
        <v>8.6</v>
      </c>
      <c r="V126" s="155">
        <v>1.141</v>
      </c>
      <c r="W126" s="154">
        <v>31.3</v>
      </c>
      <c r="X126" s="153">
        <v>59</v>
      </c>
      <c r="Y126" s="153">
        <v>9.8000000000000007</v>
      </c>
      <c r="Z126" s="155">
        <v>1.7310000000000001</v>
      </c>
      <c r="AA126" s="153">
        <v>17.399999999999999</v>
      </c>
      <c r="AB126" s="153">
        <v>48.8</v>
      </c>
      <c r="AC126" s="153">
        <v>33.799999999999997</v>
      </c>
      <c r="AD126" s="153">
        <v>2.145</v>
      </c>
    </row>
    <row r="127" spans="1:30" s="10" customFormat="1" ht="12">
      <c r="A127" s="83"/>
      <c r="B127" s="61" t="s">
        <v>36</v>
      </c>
      <c r="C127" s="156">
        <v>55.1</v>
      </c>
      <c r="D127" s="156">
        <v>41.8</v>
      </c>
      <c r="E127" s="156">
        <v>3.1</v>
      </c>
      <c r="F127" s="158">
        <v>4.4340000000000002</v>
      </c>
      <c r="G127" s="156">
        <v>48.9</v>
      </c>
      <c r="H127" s="156">
        <v>46.9</v>
      </c>
      <c r="I127" s="156">
        <v>4.3</v>
      </c>
      <c r="J127" s="156">
        <v>4.5860000000000003</v>
      </c>
      <c r="K127" s="157">
        <v>52.9</v>
      </c>
      <c r="L127" s="193">
        <v>42.9</v>
      </c>
      <c r="M127" s="193">
        <v>4.2</v>
      </c>
      <c r="N127" s="199">
        <v>3.5070000000000001</v>
      </c>
      <c r="O127" s="202">
        <v>51.2</v>
      </c>
      <c r="P127" s="193">
        <v>44.3</v>
      </c>
      <c r="Q127" s="193">
        <v>4.5</v>
      </c>
      <c r="R127" s="199">
        <v>3.754</v>
      </c>
      <c r="S127" s="157">
        <v>41.3</v>
      </c>
      <c r="T127" s="156">
        <v>49.6</v>
      </c>
      <c r="U127" s="156">
        <v>9.1</v>
      </c>
      <c r="V127" s="158">
        <v>5.3390000000000004</v>
      </c>
      <c r="W127" s="157">
        <v>34.799999999999997</v>
      </c>
      <c r="X127" s="156">
        <v>52.2</v>
      </c>
      <c r="Y127" s="156">
        <v>12.9</v>
      </c>
      <c r="Z127" s="158">
        <v>6.875</v>
      </c>
      <c r="AA127" s="156">
        <v>20.6</v>
      </c>
      <c r="AB127" s="156">
        <v>45.3</v>
      </c>
      <c r="AC127" s="156">
        <v>34.1</v>
      </c>
      <c r="AD127" s="156">
        <v>7.3760000000000003</v>
      </c>
    </row>
    <row r="128" spans="1:30" ht="12">
      <c r="A128" s="70"/>
      <c r="B128" s="84" t="s">
        <v>69</v>
      </c>
      <c r="C128" s="153">
        <v>45.8</v>
      </c>
      <c r="D128" s="153">
        <v>47</v>
      </c>
      <c r="E128" s="153">
        <v>7.2</v>
      </c>
      <c r="F128" s="155">
        <v>0.51100000000000001</v>
      </c>
      <c r="G128" s="153">
        <v>45.2</v>
      </c>
      <c r="H128" s="153">
        <v>46.9</v>
      </c>
      <c r="I128" s="153">
        <v>7.9</v>
      </c>
      <c r="J128" s="153">
        <v>0.60799999999999998</v>
      </c>
      <c r="K128" s="154">
        <v>46.1</v>
      </c>
      <c r="L128" s="195">
        <v>46.2</v>
      </c>
      <c r="M128" s="195">
        <v>7.7</v>
      </c>
      <c r="N128" s="198">
        <v>0.77500000000000002</v>
      </c>
      <c r="O128" s="203">
        <v>48.4</v>
      </c>
      <c r="P128" s="195">
        <v>43.7</v>
      </c>
      <c r="Q128" s="195">
        <v>7.9</v>
      </c>
      <c r="R128" s="198">
        <v>0.73699999999999999</v>
      </c>
      <c r="S128" s="154">
        <v>36.4</v>
      </c>
      <c r="T128" s="153">
        <v>50.4</v>
      </c>
      <c r="U128" s="153">
        <v>13.1</v>
      </c>
      <c r="V128" s="155">
        <v>2.0760000000000001</v>
      </c>
      <c r="W128" s="154">
        <v>30.1</v>
      </c>
      <c r="X128" s="153">
        <v>53.6</v>
      </c>
      <c r="Y128" s="153">
        <v>16.3</v>
      </c>
      <c r="Z128" s="155">
        <v>2.7959999999999998</v>
      </c>
      <c r="AA128" s="153">
        <v>15.2</v>
      </c>
      <c r="AB128" s="153">
        <v>45.5</v>
      </c>
      <c r="AC128" s="153">
        <v>39.299999999999997</v>
      </c>
      <c r="AD128" s="153">
        <v>3.2839999999999998</v>
      </c>
    </row>
    <row r="129" spans="1:30" ht="12">
      <c r="A129" s="70"/>
      <c r="B129" s="84" t="s">
        <v>70</v>
      </c>
      <c r="C129" s="153">
        <v>56.3</v>
      </c>
      <c r="D129" s="153">
        <v>41.1</v>
      </c>
      <c r="E129" s="153">
        <v>2.6</v>
      </c>
      <c r="F129" s="155">
        <v>3.923</v>
      </c>
      <c r="G129" s="153">
        <v>49.4</v>
      </c>
      <c r="H129" s="153">
        <v>46.9</v>
      </c>
      <c r="I129" s="153">
        <v>3.7</v>
      </c>
      <c r="J129" s="153">
        <v>3.9780000000000002</v>
      </c>
      <c r="K129" s="154">
        <v>54.8</v>
      </c>
      <c r="L129" s="195">
        <v>42</v>
      </c>
      <c r="M129" s="195">
        <v>3.2</v>
      </c>
      <c r="N129" s="198">
        <v>2.7320000000000002</v>
      </c>
      <c r="O129" s="203">
        <v>51.9</v>
      </c>
      <c r="P129" s="195">
        <v>44.4</v>
      </c>
      <c r="Q129" s="195">
        <v>3.7</v>
      </c>
      <c r="R129" s="198">
        <v>3.0169999999999999</v>
      </c>
      <c r="S129" s="154">
        <v>44.4</v>
      </c>
      <c r="T129" s="153">
        <v>49.1</v>
      </c>
      <c r="U129" s="153">
        <v>6.6</v>
      </c>
      <c r="V129" s="155">
        <v>3.2610000000000001</v>
      </c>
      <c r="W129" s="154">
        <v>38.1</v>
      </c>
      <c r="X129" s="153">
        <v>51.3</v>
      </c>
      <c r="Y129" s="153">
        <v>10.7</v>
      </c>
      <c r="Z129" s="155">
        <v>4.0789999999999997</v>
      </c>
      <c r="AA129" s="153">
        <v>24.9</v>
      </c>
      <c r="AB129" s="153">
        <v>45.2</v>
      </c>
      <c r="AC129" s="153">
        <v>29.9</v>
      </c>
      <c r="AD129" s="153">
        <v>4.0910000000000002</v>
      </c>
    </row>
    <row r="130" spans="1:30" ht="12">
      <c r="A130" s="70"/>
      <c r="B130" s="84" t="s">
        <v>71</v>
      </c>
      <c r="C130" s="153" t="s">
        <v>180</v>
      </c>
      <c r="D130" s="153" t="s">
        <v>180</v>
      </c>
      <c r="E130" s="153" t="s">
        <v>180</v>
      </c>
      <c r="F130" s="155" t="s">
        <v>180</v>
      </c>
      <c r="G130" s="153" t="s">
        <v>180</v>
      </c>
      <c r="H130" s="153" t="s">
        <v>180</v>
      </c>
      <c r="I130" s="153" t="s">
        <v>180</v>
      </c>
      <c r="J130" s="153" t="s">
        <v>180</v>
      </c>
      <c r="K130" s="154" t="s">
        <v>180</v>
      </c>
      <c r="L130" s="195" t="s">
        <v>180</v>
      </c>
      <c r="M130" s="195" t="s">
        <v>180</v>
      </c>
      <c r="N130" s="198" t="s">
        <v>180</v>
      </c>
      <c r="O130" s="203" t="s">
        <v>180</v>
      </c>
      <c r="P130" s="195" t="s">
        <v>180</v>
      </c>
      <c r="Q130" s="195" t="s">
        <v>180</v>
      </c>
      <c r="R130" s="198" t="s">
        <v>180</v>
      </c>
      <c r="S130" s="154">
        <v>50</v>
      </c>
      <c r="T130" s="153">
        <v>50</v>
      </c>
      <c r="U130" s="153">
        <v>0</v>
      </c>
      <c r="V130" s="155">
        <v>2E-3</v>
      </c>
      <c r="W130" s="154" t="s">
        <v>180</v>
      </c>
      <c r="X130" s="153" t="s">
        <v>180</v>
      </c>
      <c r="Y130" s="153" t="s">
        <v>180</v>
      </c>
      <c r="Z130" s="155" t="s">
        <v>180</v>
      </c>
      <c r="AA130" s="153">
        <v>0</v>
      </c>
      <c r="AB130" s="153">
        <v>0</v>
      </c>
      <c r="AC130" s="153">
        <v>100</v>
      </c>
      <c r="AD130" s="153">
        <v>1E-3</v>
      </c>
    </row>
    <row r="131" spans="1:30" s="10" customFormat="1" ht="12">
      <c r="A131" s="83"/>
      <c r="B131" s="14" t="s">
        <v>37</v>
      </c>
      <c r="C131" s="156">
        <v>41.2</v>
      </c>
      <c r="D131" s="156">
        <v>56.4</v>
      </c>
      <c r="E131" s="156">
        <v>2.4</v>
      </c>
      <c r="F131" s="158">
        <v>3.782</v>
      </c>
      <c r="G131" s="156">
        <v>44.9</v>
      </c>
      <c r="H131" s="156">
        <v>53</v>
      </c>
      <c r="I131" s="156">
        <v>2.1</v>
      </c>
      <c r="J131" s="156">
        <v>5.2670000000000003</v>
      </c>
      <c r="K131" s="157">
        <v>50.7</v>
      </c>
      <c r="L131" s="193">
        <v>46.6</v>
      </c>
      <c r="M131" s="193">
        <v>2.7</v>
      </c>
      <c r="N131" s="199">
        <v>5.5389999999999997</v>
      </c>
      <c r="O131" s="202">
        <v>42.1</v>
      </c>
      <c r="P131" s="193">
        <v>54.7</v>
      </c>
      <c r="Q131" s="193">
        <v>3.3</v>
      </c>
      <c r="R131" s="199">
        <v>4.5519999999999996</v>
      </c>
      <c r="S131" s="157">
        <v>37.5</v>
      </c>
      <c r="T131" s="156">
        <v>55.2</v>
      </c>
      <c r="U131" s="156">
        <v>7.3</v>
      </c>
      <c r="V131" s="158">
        <v>2.8820000000000001</v>
      </c>
      <c r="W131" s="157">
        <v>35</v>
      </c>
      <c r="X131" s="156">
        <v>56.2</v>
      </c>
      <c r="Y131" s="156">
        <v>8.8000000000000007</v>
      </c>
      <c r="Z131" s="158">
        <v>3.0619999999999998</v>
      </c>
      <c r="AA131" s="156">
        <v>30.6</v>
      </c>
      <c r="AB131" s="156">
        <v>39.9</v>
      </c>
      <c r="AC131" s="156">
        <v>29.5</v>
      </c>
      <c r="AD131" s="156">
        <v>3.7029999999999998</v>
      </c>
    </row>
    <row r="132" spans="1:30" ht="12">
      <c r="A132" s="70"/>
      <c r="B132" s="84" t="s">
        <v>72</v>
      </c>
      <c r="C132" s="153">
        <v>58.3</v>
      </c>
      <c r="D132" s="153">
        <v>40.1</v>
      </c>
      <c r="E132" s="153">
        <v>1.6</v>
      </c>
      <c r="F132" s="155">
        <v>0.54900000000000004</v>
      </c>
      <c r="G132" s="153">
        <v>55.4</v>
      </c>
      <c r="H132" s="153">
        <v>42.7</v>
      </c>
      <c r="I132" s="153">
        <v>1.9</v>
      </c>
      <c r="J132" s="153">
        <v>1.0960000000000001</v>
      </c>
      <c r="K132" s="154">
        <v>65</v>
      </c>
      <c r="L132" s="195">
        <v>29.2</v>
      </c>
      <c r="M132" s="195">
        <v>5.8</v>
      </c>
      <c r="N132" s="198">
        <v>0.78100000000000003</v>
      </c>
      <c r="O132" s="203">
        <v>63.1</v>
      </c>
      <c r="P132" s="195">
        <v>32.799999999999997</v>
      </c>
      <c r="Q132" s="195">
        <v>4.0999999999999996</v>
      </c>
      <c r="R132" s="198">
        <v>0.91100000000000003</v>
      </c>
      <c r="S132" s="154">
        <v>62.5</v>
      </c>
      <c r="T132" s="153">
        <v>29.7</v>
      </c>
      <c r="U132" s="153">
        <v>7.8</v>
      </c>
      <c r="V132" s="155">
        <v>0.45600000000000002</v>
      </c>
      <c r="W132" s="154">
        <v>59.2</v>
      </c>
      <c r="X132" s="153">
        <v>35.700000000000003</v>
      </c>
      <c r="Y132" s="153">
        <v>5.2</v>
      </c>
      <c r="Z132" s="155">
        <v>0.82599999999999996</v>
      </c>
      <c r="AA132" s="153">
        <v>58.8</v>
      </c>
      <c r="AB132" s="153">
        <v>24.1</v>
      </c>
      <c r="AC132" s="153">
        <v>17.100000000000001</v>
      </c>
      <c r="AD132" s="153">
        <v>1.4790000000000001</v>
      </c>
    </row>
    <row r="133" spans="1:30" ht="12">
      <c r="A133" s="70"/>
      <c r="B133" s="84" t="s">
        <v>73</v>
      </c>
      <c r="C133" s="153">
        <v>53.4</v>
      </c>
      <c r="D133" s="153">
        <v>43.1</v>
      </c>
      <c r="E133" s="153">
        <v>3.5</v>
      </c>
      <c r="F133" s="155">
        <v>0.311</v>
      </c>
      <c r="G133" s="153">
        <v>63.4</v>
      </c>
      <c r="H133" s="153">
        <v>35</v>
      </c>
      <c r="I133" s="153">
        <v>1.6</v>
      </c>
      <c r="J133" s="153">
        <v>0.63100000000000001</v>
      </c>
      <c r="K133" s="154">
        <v>62.2</v>
      </c>
      <c r="L133" s="195">
        <v>30.7</v>
      </c>
      <c r="M133" s="195">
        <v>7.1</v>
      </c>
      <c r="N133" s="198">
        <v>0.55000000000000004</v>
      </c>
      <c r="O133" s="203">
        <v>59.4</v>
      </c>
      <c r="P133" s="195">
        <v>33.9</v>
      </c>
      <c r="Q133" s="195">
        <v>6.7</v>
      </c>
      <c r="R133" s="198">
        <v>0.47799999999999998</v>
      </c>
      <c r="S133" s="154">
        <v>45.4</v>
      </c>
      <c r="T133" s="153">
        <v>42.2</v>
      </c>
      <c r="U133" s="153">
        <v>12.4</v>
      </c>
      <c r="V133" s="155">
        <v>0.75800000000000001</v>
      </c>
      <c r="W133" s="154">
        <v>23</v>
      </c>
      <c r="X133" s="153">
        <v>52.2</v>
      </c>
      <c r="Y133" s="153">
        <v>24.8</v>
      </c>
      <c r="Z133" s="155">
        <v>0.76100000000000001</v>
      </c>
      <c r="AA133" s="153">
        <v>7.9</v>
      </c>
      <c r="AB133" s="153">
        <v>35.299999999999997</v>
      </c>
      <c r="AC133" s="153">
        <v>56.8</v>
      </c>
      <c r="AD133" s="153">
        <v>0.95299999999999996</v>
      </c>
    </row>
    <row r="134" spans="1:30" ht="12">
      <c r="A134" s="70"/>
      <c r="B134" s="84" t="s">
        <v>74</v>
      </c>
      <c r="C134" s="153">
        <v>31.1</v>
      </c>
      <c r="D134" s="153">
        <v>65.7</v>
      </c>
      <c r="E134" s="153">
        <v>3.2</v>
      </c>
      <c r="F134" s="155">
        <v>1.1000000000000001</v>
      </c>
      <c r="G134" s="153">
        <v>40</v>
      </c>
      <c r="H134" s="153">
        <v>57.2</v>
      </c>
      <c r="I134" s="153">
        <v>2.7</v>
      </c>
      <c r="J134" s="153">
        <v>1.3120000000000001</v>
      </c>
      <c r="K134" s="154">
        <v>58.2</v>
      </c>
      <c r="L134" s="195">
        <v>40.200000000000003</v>
      </c>
      <c r="M134" s="195">
        <v>1.6</v>
      </c>
      <c r="N134" s="198">
        <v>2.1459999999999999</v>
      </c>
      <c r="O134" s="203">
        <v>52.3</v>
      </c>
      <c r="P134" s="195">
        <v>46.7</v>
      </c>
      <c r="Q134" s="195">
        <v>1</v>
      </c>
      <c r="R134" s="198">
        <v>1.23</v>
      </c>
      <c r="S134" s="154">
        <v>38.700000000000003</v>
      </c>
      <c r="T134" s="153">
        <v>57.7</v>
      </c>
      <c r="U134" s="153">
        <v>3.5</v>
      </c>
      <c r="V134" s="155">
        <v>0.877</v>
      </c>
      <c r="W134" s="154">
        <v>30.4</v>
      </c>
      <c r="X134" s="153">
        <v>65.3</v>
      </c>
      <c r="Y134" s="153">
        <v>4.4000000000000004</v>
      </c>
      <c r="Z134" s="155">
        <v>0.98899999999999999</v>
      </c>
      <c r="AA134" s="153">
        <v>13</v>
      </c>
      <c r="AB134" s="153">
        <v>59.7</v>
      </c>
      <c r="AC134" s="153">
        <v>27.3</v>
      </c>
      <c r="AD134" s="153">
        <v>0.90700000000000003</v>
      </c>
    </row>
    <row r="135" spans="1:30" ht="12">
      <c r="A135" s="70"/>
      <c r="B135" s="84" t="s">
        <v>75</v>
      </c>
      <c r="C135" s="153">
        <v>40.1</v>
      </c>
      <c r="D135" s="153">
        <v>57.9</v>
      </c>
      <c r="E135" s="153">
        <v>2</v>
      </c>
      <c r="F135" s="155">
        <v>1.8220000000000001</v>
      </c>
      <c r="G135" s="153">
        <v>37.299999999999997</v>
      </c>
      <c r="H135" s="153">
        <v>60.8</v>
      </c>
      <c r="I135" s="153">
        <v>1.9</v>
      </c>
      <c r="J135" s="153">
        <v>2.2280000000000002</v>
      </c>
      <c r="K135" s="154">
        <v>34.4</v>
      </c>
      <c r="L135" s="195">
        <v>64.099999999999994</v>
      </c>
      <c r="M135" s="195">
        <v>1.5</v>
      </c>
      <c r="N135" s="198">
        <v>2.0619999999999998</v>
      </c>
      <c r="O135" s="203">
        <v>21.3</v>
      </c>
      <c r="P135" s="195">
        <v>75.2</v>
      </c>
      <c r="Q135" s="195">
        <v>3.5</v>
      </c>
      <c r="R135" s="198">
        <v>1.9330000000000001</v>
      </c>
      <c r="S135" s="154">
        <v>14.3</v>
      </c>
      <c r="T135" s="153">
        <v>79.5</v>
      </c>
      <c r="U135" s="153">
        <v>6.3</v>
      </c>
      <c r="V135" s="155">
        <v>0.79100000000000004</v>
      </c>
      <c r="W135" s="154">
        <v>22</v>
      </c>
      <c r="X135" s="153">
        <v>78.8</v>
      </c>
      <c r="Y135" s="153">
        <v>0</v>
      </c>
      <c r="Z135" s="155">
        <v>0.48599999999999999</v>
      </c>
      <c r="AA135" s="153">
        <v>19.5</v>
      </c>
      <c r="AB135" s="153">
        <v>67.099999999999994</v>
      </c>
      <c r="AC135" s="153">
        <v>13.4</v>
      </c>
      <c r="AD135" s="153">
        <v>0.36399999999999999</v>
      </c>
    </row>
    <row r="136" spans="1:30" s="10" customFormat="1" ht="12">
      <c r="A136" s="83"/>
      <c r="B136" s="14" t="s">
        <v>38</v>
      </c>
      <c r="C136" s="156">
        <v>52</v>
      </c>
      <c r="D136" s="156">
        <v>45</v>
      </c>
      <c r="E136" s="156">
        <v>3</v>
      </c>
      <c r="F136" s="158">
        <v>2.88</v>
      </c>
      <c r="G136" s="156">
        <v>46.1</v>
      </c>
      <c r="H136" s="156">
        <v>50.8</v>
      </c>
      <c r="I136" s="156">
        <v>3.1</v>
      </c>
      <c r="J136" s="156">
        <v>3.032</v>
      </c>
      <c r="K136" s="157">
        <v>48.8</v>
      </c>
      <c r="L136" s="193">
        <v>46.5</v>
      </c>
      <c r="M136" s="193">
        <v>4.5999999999999996</v>
      </c>
      <c r="N136" s="199">
        <v>3.0129999999999999</v>
      </c>
      <c r="O136" s="202">
        <v>53.7</v>
      </c>
      <c r="P136" s="193">
        <v>40.9</v>
      </c>
      <c r="Q136" s="193">
        <v>5.4</v>
      </c>
      <c r="R136" s="199">
        <v>2.617</v>
      </c>
      <c r="S136" s="157">
        <v>40</v>
      </c>
      <c r="T136" s="156">
        <v>47.1</v>
      </c>
      <c r="U136" s="156">
        <v>12.9</v>
      </c>
      <c r="V136" s="158">
        <v>3.113</v>
      </c>
      <c r="W136" s="157">
        <v>33.700000000000003</v>
      </c>
      <c r="X136" s="156">
        <v>50.1</v>
      </c>
      <c r="Y136" s="156">
        <v>16.2</v>
      </c>
      <c r="Z136" s="158">
        <v>2.9849999999999999</v>
      </c>
      <c r="AA136" s="156">
        <v>26</v>
      </c>
      <c r="AB136" s="156">
        <v>40.9</v>
      </c>
      <c r="AC136" s="156">
        <v>33.1</v>
      </c>
      <c r="AD136" s="156">
        <v>2.746</v>
      </c>
    </row>
    <row r="137" spans="1:30" ht="12">
      <c r="A137" s="70"/>
      <c r="B137" s="84" t="s">
        <v>76</v>
      </c>
      <c r="C137" s="153">
        <v>58.1</v>
      </c>
      <c r="D137" s="153">
        <v>39.799999999999997</v>
      </c>
      <c r="E137" s="153">
        <v>2.1</v>
      </c>
      <c r="F137" s="155">
        <v>0.32700000000000001</v>
      </c>
      <c r="G137" s="153">
        <v>59.6</v>
      </c>
      <c r="H137" s="153">
        <v>38.6</v>
      </c>
      <c r="I137" s="153">
        <v>1.9</v>
      </c>
      <c r="J137" s="153">
        <v>0.26700000000000002</v>
      </c>
      <c r="K137" s="154">
        <v>55.2</v>
      </c>
      <c r="L137" s="195">
        <v>40.1</v>
      </c>
      <c r="M137" s="195">
        <v>4.7</v>
      </c>
      <c r="N137" s="198">
        <v>0.21199999999999999</v>
      </c>
      <c r="O137" s="203">
        <v>77.8</v>
      </c>
      <c r="P137" s="195">
        <v>18.5</v>
      </c>
      <c r="Q137" s="195">
        <v>3.6</v>
      </c>
      <c r="R137" s="198">
        <v>0.35599999999999998</v>
      </c>
      <c r="S137" s="154">
        <v>55.4</v>
      </c>
      <c r="T137" s="153">
        <v>36.1</v>
      </c>
      <c r="U137" s="153">
        <v>8.5</v>
      </c>
      <c r="V137" s="155">
        <v>0.376</v>
      </c>
      <c r="W137" s="154">
        <v>28.7</v>
      </c>
      <c r="X137" s="153">
        <v>48.9</v>
      </c>
      <c r="Y137" s="153">
        <v>22.4</v>
      </c>
      <c r="Z137" s="155">
        <v>0.54</v>
      </c>
      <c r="AA137" s="153">
        <v>17.8</v>
      </c>
      <c r="AB137" s="153">
        <v>41.1</v>
      </c>
      <c r="AC137" s="153">
        <v>41.1</v>
      </c>
      <c r="AD137" s="153">
        <v>0.35299999999999998</v>
      </c>
    </row>
    <row r="138" spans="1:30" ht="12">
      <c r="A138" s="70"/>
      <c r="B138" s="84" t="s">
        <v>77</v>
      </c>
      <c r="C138" s="153">
        <v>38.700000000000003</v>
      </c>
      <c r="D138" s="153">
        <v>54.7</v>
      </c>
      <c r="E138" s="153">
        <v>6.6</v>
      </c>
      <c r="F138" s="155">
        <v>0.36199999999999999</v>
      </c>
      <c r="G138" s="153">
        <v>31.3</v>
      </c>
      <c r="H138" s="153">
        <v>61.5</v>
      </c>
      <c r="I138" s="153">
        <v>7.2</v>
      </c>
      <c r="J138" s="153">
        <v>0.377</v>
      </c>
      <c r="K138" s="154">
        <v>32</v>
      </c>
      <c r="L138" s="195">
        <v>56.2</v>
      </c>
      <c r="M138" s="195">
        <v>11.8</v>
      </c>
      <c r="N138" s="198">
        <v>0.33800000000000002</v>
      </c>
      <c r="O138" s="203">
        <v>42.6</v>
      </c>
      <c r="P138" s="195">
        <v>49.1</v>
      </c>
      <c r="Q138" s="195">
        <v>8.3000000000000007</v>
      </c>
      <c r="R138" s="198">
        <v>0.251</v>
      </c>
      <c r="S138" s="154">
        <v>33.200000000000003</v>
      </c>
      <c r="T138" s="153">
        <v>50.3</v>
      </c>
      <c r="U138" s="153">
        <v>16.5</v>
      </c>
      <c r="V138" s="155">
        <v>0.30099999999999999</v>
      </c>
      <c r="W138" s="154">
        <v>30.4</v>
      </c>
      <c r="X138" s="153">
        <v>55.5</v>
      </c>
      <c r="Y138" s="153">
        <v>14.1</v>
      </c>
      <c r="Z138" s="155">
        <v>0.32500000000000001</v>
      </c>
      <c r="AA138" s="153">
        <v>25</v>
      </c>
      <c r="AB138" s="153">
        <v>45.2</v>
      </c>
      <c r="AC138" s="153">
        <v>29.8</v>
      </c>
      <c r="AD138" s="153">
        <v>0.40100000000000002</v>
      </c>
    </row>
    <row r="139" spans="1:30" ht="12">
      <c r="A139" s="70"/>
      <c r="B139" s="84" t="s">
        <v>78</v>
      </c>
      <c r="C139" s="153">
        <v>54.1</v>
      </c>
      <c r="D139" s="153">
        <v>44.7</v>
      </c>
      <c r="E139" s="153">
        <v>1.2</v>
      </c>
      <c r="F139" s="155">
        <v>1.377</v>
      </c>
      <c r="G139" s="153">
        <v>45.6</v>
      </c>
      <c r="H139" s="153">
        <v>53.5</v>
      </c>
      <c r="I139" s="153">
        <v>0.9</v>
      </c>
      <c r="J139" s="153">
        <v>1.478</v>
      </c>
      <c r="K139" s="154">
        <v>50.2</v>
      </c>
      <c r="L139" s="195">
        <v>47.9</v>
      </c>
      <c r="M139" s="195">
        <v>1.9</v>
      </c>
      <c r="N139" s="198">
        <v>1.619</v>
      </c>
      <c r="O139" s="203">
        <v>51.8</v>
      </c>
      <c r="P139" s="195">
        <v>43.7</v>
      </c>
      <c r="Q139" s="195">
        <v>4.5</v>
      </c>
      <c r="R139" s="198">
        <v>1.331</v>
      </c>
      <c r="S139" s="154">
        <v>37</v>
      </c>
      <c r="T139" s="153">
        <v>49.7</v>
      </c>
      <c r="U139" s="153">
        <v>13.3</v>
      </c>
      <c r="V139" s="155">
        <v>1.38</v>
      </c>
      <c r="W139" s="154">
        <v>33.700000000000003</v>
      </c>
      <c r="X139" s="153">
        <v>52.9</v>
      </c>
      <c r="Y139" s="153">
        <v>13.4</v>
      </c>
      <c r="Z139" s="155">
        <v>0.83099999999999996</v>
      </c>
      <c r="AA139" s="153">
        <v>28.1</v>
      </c>
      <c r="AB139" s="153">
        <v>42.7</v>
      </c>
      <c r="AC139" s="153">
        <v>29.2</v>
      </c>
      <c r="AD139" s="153">
        <v>0.86299999999999999</v>
      </c>
    </row>
    <row r="140" spans="1:30" ht="12">
      <c r="A140" s="70"/>
      <c r="B140" s="84" t="s">
        <v>79</v>
      </c>
      <c r="C140" s="153">
        <v>55.3</v>
      </c>
      <c r="D140" s="153">
        <v>37.4</v>
      </c>
      <c r="E140" s="153">
        <v>7.4</v>
      </c>
      <c r="F140" s="155">
        <v>0.25700000000000001</v>
      </c>
      <c r="G140" s="153">
        <v>54.8</v>
      </c>
      <c r="H140" s="153">
        <v>39.200000000000003</v>
      </c>
      <c r="I140" s="153">
        <v>6.1</v>
      </c>
      <c r="J140" s="153">
        <v>0.34699999999999998</v>
      </c>
      <c r="K140" s="154">
        <v>54.4</v>
      </c>
      <c r="L140" s="195">
        <v>39</v>
      </c>
      <c r="M140" s="195">
        <v>6.7</v>
      </c>
      <c r="N140" s="198">
        <v>0.39</v>
      </c>
      <c r="O140" s="203">
        <v>51.7</v>
      </c>
      <c r="P140" s="195">
        <v>42.3</v>
      </c>
      <c r="Q140" s="195">
        <v>6</v>
      </c>
      <c r="R140" s="198">
        <v>0.35199999999999998</v>
      </c>
      <c r="S140" s="154">
        <v>42.2</v>
      </c>
      <c r="T140" s="153">
        <v>43.6</v>
      </c>
      <c r="U140" s="153">
        <v>14.2</v>
      </c>
      <c r="V140" s="155">
        <v>0.624</v>
      </c>
      <c r="W140" s="154">
        <v>36.5</v>
      </c>
      <c r="X140" s="153">
        <v>46.8</v>
      </c>
      <c r="Y140" s="153">
        <v>16.7</v>
      </c>
      <c r="Z140" s="155">
        <v>0.79300000000000004</v>
      </c>
      <c r="AA140" s="153">
        <v>23.8</v>
      </c>
      <c r="AB140" s="153">
        <v>34</v>
      </c>
      <c r="AC140" s="153">
        <v>42.2</v>
      </c>
      <c r="AD140" s="153">
        <v>0.64200000000000002</v>
      </c>
    </row>
    <row r="141" spans="1:30" ht="12">
      <c r="A141" s="70"/>
      <c r="B141" s="84" t="s">
        <v>80</v>
      </c>
      <c r="C141" s="153">
        <v>44</v>
      </c>
      <c r="D141" s="153">
        <v>51.8</v>
      </c>
      <c r="E141" s="153">
        <v>4.0999999999999996</v>
      </c>
      <c r="F141" s="155">
        <v>0.218</v>
      </c>
      <c r="G141" s="153">
        <v>48.6</v>
      </c>
      <c r="H141" s="153">
        <v>50.2</v>
      </c>
      <c r="I141" s="153">
        <v>1.2</v>
      </c>
      <c r="J141" s="153">
        <v>0.24299999999999999</v>
      </c>
      <c r="K141" s="154">
        <v>40</v>
      </c>
      <c r="L141" s="195">
        <v>53.8</v>
      </c>
      <c r="M141" s="195">
        <v>6.2</v>
      </c>
      <c r="N141" s="198">
        <v>0.14499999999999999</v>
      </c>
      <c r="O141" s="203">
        <v>36.6</v>
      </c>
      <c r="P141" s="195">
        <v>48.8</v>
      </c>
      <c r="Q141" s="195">
        <v>14.6</v>
      </c>
      <c r="R141" s="198">
        <v>4.1000000000000002E-2</v>
      </c>
      <c r="S141" s="154">
        <v>33.299999999999997</v>
      </c>
      <c r="T141" s="153">
        <v>56.9</v>
      </c>
      <c r="U141" s="153">
        <v>9.8000000000000007</v>
      </c>
      <c r="V141" s="155">
        <v>5.0999999999999997E-2</v>
      </c>
      <c r="W141" s="154">
        <v>24</v>
      </c>
      <c r="X141" s="153">
        <v>73.099999999999994</v>
      </c>
      <c r="Y141" s="153">
        <v>2.9</v>
      </c>
      <c r="Z141" s="155">
        <v>0.08</v>
      </c>
      <c r="AA141" s="153">
        <v>25</v>
      </c>
      <c r="AB141" s="153">
        <v>56.3</v>
      </c>
      <c r="AC141" s="153">
        <v>18.7</v>
      </c>
      <c r="AD141" s="153">
        <v>9.6000000000000002E-2</v>
      </c>
    </row>
    <row r="142" spans="1:30" ht="12">
      <c r="A142" s="70"/>
      <c r="B142" s="84" t="s">
        <v>81</v>
      </c>
      <c r="C142" s="153">
        <v>54.9</v>
      </c>
      <c r="D142" s="153">
        <v>42.2</v>
      </c>
      <c r="E142" s="153">
        <v>2.9</v>
      </c>
      <c r="F142" s="155">
        <v>0.33900000000000002</v>
      </c>
      <c r="G142" s="153">
        <v>43.1</v>
      </c>
      <c r="H142" s="153">
        <v>48.8</v>
      </c>
      <c r="I142" s="153">
        <v>8.1</v>
      </c>
      <c r="J142" s="153">
        <v>0.32</v>
      </c>
      <c r="K142" s="154">
        <v>53.1</v>
      </c>
      <c r="L142" s="195">
        <v>39.200000000000003</v>
      </c>
      <c r="M142" s="195">
        <v>7.8</v>
      </c>
      <c r="N142" s="198">
        <v>0.309</v>
      </c>
      <c r="O142" s="203">
        <v>47.2</v>
      </c>
      <c r="P142" s="195">
        <v>45.8</v>
      </c>
      <c r="Q142" s="195">
        <v>6.9</v>
      </c>
      <c r="R142" s="198">
        <v>0.28599999999999998</v>
      </c>
      <c r="S142" s="154">
        <v>38.1</v>
      </c>
      <c r="T142" s="153">
        <v>51.1</v>
      </c>
      <c r="U142" s="153">
        <v>10.8</v>
      </c>
      <c r="V142" s="155">
        <v>0.38100000000000001</v>
      </c>
      <c r="W142" s="154">
        <v>39.6</v>
      </c>
      <c r="X142" s="153">
        <v>43.8</v>
      </c>
      <c r="Y142" s="153">
        <v>16.600000000000001</v>
      </c>
      <c r="Z142" s="155">
        <v>0.41599999999999998</v>
      </c>
      <c r="AA142" s="153">
        <v>33.799999999999997</v>
      </c>
      <c r="AB142" s="153">
        <v>39.5</v>
      </c>
      <c r="AC142" s="153">
        <v>26.7</v>
      </c>
      <c r="AD142" s="153">
        <v>0.39100000000000001</v>
      </c>
    </row>
    <row r="143" spans="1:30" s="10" customFormat="1" ht="12">
      <c r="A143" s="83"/>
      <c r="B143" s="86" t="s">
        <v>126</v>
      </c>
      <c r="C143" s="159">
        <v>53</v>
      </c>
      <c r="D143" s="159">
        <v>43.6</v>
      </c>
      <c r="E143" s="159">
        <v>3.4</v>
      </c>
      <c r="F143" s="161">
        <v>27.364999999999998</v>
      </c>
      <c r="G143" s="159">
        <v>51</v>
      </c>
      <c r="H143" s="159">
        <v>45.3</v>
      </c>
      <c r="I143" s="159">
        <v>3.7</v>
      </c>
      <c r="J143" s="159">
        <v>27.486000000000001</v>
      </c>
      <c r="K143" s="160">
        <v>54.2</v>
      </c>
      <c r="L143" s="196">
        <v>41.9</v>
      </c>
      <c r="M143" s="196">
        <v>4</v>
      </c>
      <c r="N143" s="200">
        <v>26.911999999999999</v>
      </c>
      <c r="O143" s="204">
        <v>51.3</v>
      </c>
      <c r="P143" s="196">
        <v>44.1</v>
      </c>
      <c r="Q143" s="196">
        <v>4.7</v>
      </c>
      <c r="R143" s="200">
        <v>25.132000000000001</v>
      </c>
      <c r="S143" s="160">
        <v>44</v>
      </c>
      <c r="T143" s="159">
        <v>47.5</v>
      </c>
      <c r="U143" s="159">
        <v>8.5</v>
      </c>
      <c r="V143" s="161">
        <v>31.652000000000001</v>
      </c>
      <c r="W143" s="160">
        <v>38.4</v>
      </c>
      <c r="X143" s="159">
        <v>50.2</v>
      </c>
      <c r="Y143" s="159">
        <v>11.5</v>
      </c>
      <c r="Z143" s="161">
        <v>35.819000000000003</v>
      </c>
      <c r="AA143" s="159">
        <v>24</v>
      </c>
      <c r="AB143" s="159">
        <v>44.6</v>
      </c>
      <c r="AC143" s="159">
        <v>31.4</v>
      </c>
      <c r="AD143" s="159">
        <v>42.100999999999999</v>
      </c>
    </row>
    <row r="144" spans="1:30" s="10" customFormat="1" ht="12">
      <c r="A144" s="83"/>
      <c r="B144" s="86" t="s">
        <v>125</v>
      </c>
      <c r="C144" s="159">
        <v>39.6</v>
      </c>
      <c r="D144" s="159">
        <v>55.9</v>
      </c>
      <c r="E144" s="159">
        <v>4.5</v>
      </c>
      <c r="F144" s="161">
        <v>30.38</v>
      </c>
      <c r="G144" s="159">
        <v>39.299999999999997</v>
      </c>
      <c r="H144" s="159">
        <v>55.9</v>
      </c>
      <c r="I144" s="159">
        <v>4.8</v>
      </c>
      <c r="J144" s="159">
        <v>31.661000000000001</v>
      </c>
      <c r="K144" s="160">
        <v>39.1</v>
      </c>
      <c r="L144" s="196">
        <v>55.6</v>
      </c>
      <c r="M144" s="196">
        <v>5.3</v>
      </c>
      <c r="N144" s="200">
        <v>31.536000000000001</v>
      </c>
      <c r="O144" s="204">
        <v>40.700000000000003</v>
      </c>
      <c r="P144" s="196">
        <v>53</v>
      </c>
      <c r="Q144" s="196">
        <v>6.3</v>
      </c>
      <c r="R144" s="200">
        <v>31.109000000000002</v>
      </c>
      <c r="S144" s="160">
        <v>28.9</v>
      </c>
      <c r="T144" s="159">
        <v>51.2</v>
      </c>
      <c r="U144" s="159">
        <v>20</v>
      </c>
      <c r="V144" s="161">
        <v>31.318999999999999</v>
      </c>
      <c r="W144" s="160">
        <v>14.9</v>
      </c>
      <c r="X144" s="159">
        <v>48.8</v>
      </c>
      <c r="Y144" s="159">
        <v>36.299999999999997</v>
      </c>
      <c r="Z144" s="161">
        <v>36</v>
      </c>
      <c r="AA144" s="159">
        <v>8.3000000000000007</v>
      </c>
      <c r="AB144" s="159">
        <v>36.4</v>
      </c>
      <c r="AC144" s="159">
        <v>55.3</v>
      </c>
      <c r="AD144" s="159">
        <v>37.26</v>
      </c>
    </row>
    <row r="145" spans="1:30" s="10" customFormat="1" ht="12">
      <c r="A145" s="83"/>
      <c r="B145" s="87" t="s">
        <v>23</v>
      </c>
      <c r="C145" s="162">
        <v>46</v>
      </c>
      <c r="D145" s="162">
        <v>50.1</v>
      </c>
      <c r="E145" s="162">
        <v>4</v>
      </c>
      <c r="F145" s="164">
        <v>57.744999999999997</v>
      </c>
      <c r="G145" s="162">
        <v>44.7</v>
      </c>
      <c r="H145" s="162">
        <v>51</v>
      </c>
      <c r="I145" s="162">
        <v>4.3</v>
      </c>
      <c r="J145" s="162">
        <v>59.146999999999998</v>
      </c>
      <c r="K145" s="163">
        <v>46.1</v>
      </c>
      <c r="L145" s="194">
        <v>49.3</v>
      </c>
      <c r="M145" s="194">
        <v>4.7</v>
      </c>
      <c r="N145" s="201">
        <v>58.448</v>
      </c>
      <c r="O145" s="207">
        <v>45.4</v>
      </c>
      <c r="P145" s="194">
        <v>49</v>
      </c>
      <c r="Q145" s="194">
        <v>5.6</v>
      </c>
      <c r="R145" s="201">
        <v>56.241</v>
      </c>
      <c r="S145" s="163">
        <v>36.5</v>
      </c>
      <c r="T145" s="162">
        <v>49.3</v>
      </c>
      <c r="U145" s="162">
        <v>14.2</v>
      </c>
      <c r="V145" s="164">
        <v>62.970999999999997</v>
      </c>
      <c r="W145" s="163">
        <v>26.6</v>
      </c>
      <c r="X145" s="162">
        <v>49.5</v>
      </c>
      <c r="Y145" s="162">
        <v>23.9</v>
      </c>
      <c r="Z145" s="164">
        <v>71.819000000000003</v>
      </c>
      <c r="AA145" s="162">
        <v>16.600000000000001</v>
      </c>
      <c r="AB145" s="162">
        <v>40.799999999999997</v>
      </c>
      <c r="AC145" s="162">
        <v>42.6</v>
      </c>
      <c r="AD145" s="162">
        <v>79.361000000000004</v>
      </c>
    </row>
    <row r="146" spans="1:30" ht="12">
      <c r="A146" s="70"/>
      <c r="B146" s="88" t="s">
        <v>124</v>
      </c>
      <c r="C146" s="42"/>
      <c r="D146" s="42"/>
      <c r="E146" s="42"/>
      <c r="F146" s="42"/>
      <c r="G146" s="42"/>
      <c r="H146" s="70"/>
      <c r="I146" s="70"/>
      <c r="J146" s="70"/>
      <c r="K146" s="70"/>
      <c r="L146" s="70"/>
      <c r="M146" s="70"/>
      <c r="N146" s="70"/>
      <c r="O146" s="70"/>
      <c r="P146" s="70"/>
      <c r="Q146" s="70"/>
      <c r="R146" s="70"/>
      <c r="S146" s="70"/>
      <c r="T146" s="70"/>
      <c r="U146" s="70"/>
      <c r="V146" s="70"/>
      <c r="W146" s="70"/>
      <c r="X146" s="70"/>
      <c r="Y146" s="70"/>
      <c r="Z146" s="70"/>
    </row>
    <row r="147" spans="1:30" ht="12">
      <c r="A147" s="70"/>
      <c r="B147" s="89" t="s">
        <v>114</v>
      </c>
      <c r="C147" s="42"/>
      <c r="D147" s="42"/>
      <c r="E147" s="42"/>
      <c r="F147" s="42"/>
      <c r="G147" s="42"/>
      <c r="H147" s="70"/>
      <c r="I147" s="70"/>
      <c r="J147" s="70"/>
      <c r="K147" s="70"/>
      <c r="L147" s="70"/>
      <c r="M147" s="70"/>
      <c r="N147" s="70"/>
      <c r="O147" s="70"/>
      <c r="P147" s="70"/>
      <c r="Q147" s="70"/>
      <c r="R147" s="70"/>
      <c r="S147" s="70"/>
      <c r="T147" s="70"/>
      <c r="U147" s="70"/>
      <c r="V147" s="70"/>
      <c r="W147" s="70"/>
      <c r="X147" s="70"/>
      <c r="Y147" s="70"/>
      <c r="Z147" s="70"/>
    </row>
    <row r="148" spans="1:30" ht="12">
      <c r="A148" s="70"/>
      <c r="B148" s="89"/>
      <c r="C148" s="42"/>
      <c r="D148" s="42"/>
      <c r="E148" s="42"/>
      <c r="F148" s="42"/>
      <c r="G148" s="42"/>
      <c r="H148" s="70"/>
      <c r="I148" s="70"/>
      <c r="J148" s="70"/>
      <c r="K148" s="70"/>
      <c r="L148" s="70"/>
      <c r="M148" s="70"/>
      <c r="N148" s="70"/>
      <c r="O148" s="70"/>
      <c r="P148" s="70"/>
      <c r="Q148" s="70"/>
      <c r="R148" s="70"/>
      <c r="S148" s="70"/>
      <c r="T148" s="70"/>
      <c r="U148" s="70"/>
      <c r="V148" s="70"/>
      <c r="W148" s="70"/>
      <c r="X148" s="70"/>
      <c r="Y148" s="70"/>
      <c r="Z148" s="70"/>
    </row>
    <row r="149" spans="1:30" ht="12">
      <c r="A149" s="70"/>
      <c r="B149" s="221" t="str">
        <f>Index!$C12 &amp; " NSW : " &amp; Index!B12</f>
        <v>Table 5 NSW : Contract attrition rates by occupation and time of cancellation/withdrawal, for contracts commencing in 2018</v>
      </c>
      <c r="C149" s="61"/>
      <c r="D149" s="42"/>
      <c r="E149" s="42"/>
      <c r="F149" s="42"/>
      <c r="G149" s="42"/>
      <c r="H149" s="42"/>
      <c r="I149" s="42"/>
      <c r="J149" s="42"/>
      <c r="K149" s="71"/>
      <c r="L149" s="71"/>
      <c r="M149" s="71"/>
      <c r="N149" s="71"/>
      <c r="O149" s="71"/>
      <c r="P149" s="71"/>
      <c r="Q149" s="70"/>
      <c r="R149" s="70"/>
      <c r="S149" s="70"/>
      <c r="T149" s="70"/>
      <c r="U149" s="70"/>
      <c r="V149" s="70"/>
      <c r="W149" s="70"/>
      <c r="X149" s="70"/>
      <c r="Y149" s="70"/>
      <c r="Z149" s="70"/>
    </row>
    <row r="150" spans="1:30" ht="12">
      <c r="A150" s="70"/>
      <c r="B150" s="98"/>
      <c r="C150" s="98"/>
      <c r="D150" s="99"/>
      <c r="E150" s="99"/>
      <c r="F150" s="99"/>
      <c r="G150" s="99"/>
      <c r="H150" s="99"/>
      <c r="I150" s="99"/>
      <c r="J150" s="99"/>
      <c r="K150" s="71"/>
      <c r="L150" s="71"/>
      <c r="M150" s="71"/>
      <c r="N150" s="71"/>
      <c r="O150" s="71"/>
      <c r="P150" s="71"/>
      <c r="Q150" s="70"/>
      <c r="R150" s="70"/>
      <c r="S150" s="70"/>
      <c r="T150" s="70"/>
      <c r="U150" s="70"/>
      <c r="V150" s="70"/>
      <c r="W150" s="70"/>
      <c r="X150" s="70"/>
      <c r="Y150" s="70"/>
      <c r="Z150" s="70"/>
    </row>
    <row r="151" spans="1:30" ht="12">
      <c r="A151" s="70"/>
      <c r="B151" s="257" t="s">
        <v>31</v>
      </c>
      <c r="C151" s="260" t="s">
        <v>143</v>
      </c>
      <c r="D151" s="260"/>
      <c r="E151" s="260"/>
      <c r="F151" s="260"/>
      <c r="G151" s="260"/>
      <c r="H151" s="260"/>
      <c r="I151" s="260"/>
      <c r="J151" s="100"/>
      <c r="K151" s="71"/>
      <c r="L151" s="71"/>
      <c r="M151" s="71"/>
      <c r="N151" s="71"/>
      <c r="O151" s="71"/>
      <c r="P151" s="71"/>
      <c r="Q151" s="70"/>
      <c r="R151" s="70"/>
      <c r="S151" s="70"/>
      <c r="T151" s="70"/>
      <c r="U151" s="70"/>
      <c r="V151" s="70"/>
      <c r="W151" s="70"/>
      <c r="X151" s="70"/>
      <c r="Y151" s="70"/>
      <c r="Z151" s="70"/>
    </row>
    <row r="152" spans="1:30" ht="36">
      <c r="A152" s="70"/>
      <c r="B152" s="258"/>
      <c r="C152" s="101" t="s">
        <v>84</v>
      </c>
      <c r="D152" s="101" t="s">
        <v>85</v>
      </c>
      <c r="E152" s="101" t="s">
        <v>86</v>
      </c>
      <c r="F152" s="101" t="s">
        <v>21</v>
      </c>
      <c r="G152" s="101" t="s">
        <v>25</v>
      </c>
      <c r="H152" s="101" t="s">
        <v>26</v>
      </c>
      <c r="I152" s="102" t="s">
        <v>27</v>
      </c>
      <c r="J152" s="102" t="s">
        <v>93</v>
      </c>
      <c r="K152" s="71"/>
      <c r="L152" s="71"/>
      <c r="M152" s="71"/>
      <c r="N152" s="71"/>
      <c r="O152" s="71"/>
      <c r="P152" s="71"/>
      <c r="Q152" s="70"/>
      <c r="R152" s="70"/>
      <c r="S152" s="70"/>
      <c r="T152" s="70"/>
      <c r="U152" s="70"/>
      <c r="V152" s="70"/>
      <c r="W152" s="70"/>
      <c r="X152" s="70"/>
      <c r="Y152" s="70"/>
      <c r="Z152" s="70"/>
    </row>
    <row r="153" spans="1:30" s="10" customFormat="1" ht="12">
      <c r="A153" s="83"/>
      <c r="B153" s="14" t="s">
        <v>32</v>
      </c>
      <c r="C153" s="167">
        <v>2.2000000000000002</v>
      </c>
      <c r="D153" s="167">
        <v>8.8000000000000007</v>
      </c>
      <c r="E153" s="167">
        <v>17.3</v>
      </c>
      <c r="F153" s="167">
        <v>24.5</v>
      </c>
      <c r="G153" s="167">
        <v>31</v>
      </c>
      <c r="H153" s="167">
        <v>31.2</v>
      </c>
      <c r="I153" s="167">
        <v>31.5</v>
      </c>
      <c r="J153" s="167">
        <v>0.44500000000000001</v>
      </c>
      <c r="K153" s="103"/>
      <c r="L153" s="104"/>
      <c r="M153" s="103"/>
      <c r="N153" s="103"/>
      <c r="O153" s="103"/>
      <c r="P153" s="103"/>
      <c r="Q153" s="83"/>
      <c r="R153" s="83"/>
      <c r="S153" s="83"/>
      <c r="T153" s="83"/>
      <c r="U153" s="83"/>
      <c r="V153" s="83"/>
      <c r="W153" s="83"/>
      <c r="X153" s="83"/>
      <c r="Y153" s="83"/>
      <c r="Z153" s="83"/>
    </row>
    <row r="154" spans="1:30" ht="12">
      <c r="A154" s="70"/>
      <c r="B154" s="84" t="s">
        <v>116</v>
      </c>
      <c r="C154" s="178">
        <v>2.9</v>
      </c>
      <c r="D154" s="178">
        <v>8.8000000000000007</v>
      </c>
      <c r="E154" s="178">
        <v>16.2</v>
      </c>
      <c r="F154" s="178">
        <v>20.6</v>
      </c>
      <c r="G154" s="178">
        <v>30.9</v>
      </c>
      <c r="H154" s="178">
        <v>30.9</v>
      </c>
      <c r="I154" s="178">
        <v>32.4</v>
      </c>
      <c r="J154" s="178">
        <v>6.8000000000000005E-2</v>
      </c>
      <c r="K154" s="71"/>
      <c r="L154" s="105"/>
      <c r="M154" s="71"/>
      <c r="N154" s="71"/>
      <c r="O154" s="71"/>
      <c r="P154" s="71"/>
      <c r="Q154" s="70"/>
      <c r="R154" s="70"/>
      <c r="S154" s="70"/>
      <c r="T154" s="70"/>
      <c r="U154" s="70"/>
      <c r="V154" s="70"/>
      <c r="W154" s="70"/>
      <c r="X154" s="70"/>
      <c r="Y154" s="70"/>
      <c r="Z154" s="70"/>
    </row>
    <row r="155" spans="1:30" ht="12">
      <c r="A155" s="70"/>
      <c r="B155" s="84" t="s">
        <v>82</v>
      </c>
      <c r="C155" s="178">
        <v>1.5</v>
      </c>
      <c r="D155" s="178">
        <v>10.8</v>
      </c>
      <c r="E155" s="178">
        <v>18.5</v>
      </c>
      <c r="F155" s="178">
        <v>26.2</v>
      </c>
      <c r="G155" s="178">
        <v>27.7</v>
      </c>
      <c r="H155" s="178">
        <v>27.7</v>
      </c>
      <c r="I155" s="178">
        <v>27.7</v>
      </c>
      <c r="J155" s="178">
        <v>6.5000000000000002E-2</v>
      </c>
      <c r="K155" s="71"/>
      <c r="L155" s="105"/>
      <c r="M155" s="71"/>
      <c r="N155" s="71"/>
      <c r="O155" s="71"/>
      <c r="P155" s="71"/>
      <c r="Q155" s="70"/>
      <c r="R155" s="70"/>
      <c r="S155" s="70"/>
      <c r="T155" s="70"/>
      <c r="U155" s="70"/>
      <c r="V155" s="70"/>
      <c r="W155" s="70"/>
      <c r="X155" s="70"/>
      <c r="Y155" s="70"/>
      <c r="Z155" s="70"/>
    </row>
    <row r="156" spans="1:30" ht="12">
      <c r="A156" s="70"/>
      <c r="B156" s="84" t="s">
        <v>40</v>
      </c>
      <c r="C156" s="178">
        <v>2.2000000000000002</v>
      </c>
      <c r="D156" s="178">
        <v>8.1</v>
      </c>
      <c r="E156" s="178">
        <v>17</v>
      </c>
      <c r="F156" s="178">
        <v>24.7</v>
      </c>
      <c r="G156" s="178">
        <v>29.9</v>
      </c>
      <c r="H156" s="178">
        <v>30.3</v>
      </c>
      <c r="I156" s="178">
        <v>30.3</v>
      </c>
      <c r="J156" s="178">
        <v>0.27100000000000002</v>
      </c>
      <c r="K156" s="71"/>
      <c r="L156" s="105"/>
      <c r="M156" s="71"/>
      <c r="N156" s="71"/>
      <c r="O156" s="71"/>
      <c r="P156" s="71"/>
      <c r="Q156" s="70"/>
      <c r="R156" s="70"/>
      <c r="S156" s="70"/>
      <c r="T156" s="70"/>
      <c r="U156" s="70"/>
      <c r="V156" s="70"/>
      <c r="W156" s="70"/>
      <c r="X156" s="70"/>
      <c r="Y156" s="70"/>
      <c r="Z156" s="70"/>
    </row>
    <row r="157" spans="1:30" ht="12">
      <c r="A157" s="70"/>
      <c r="B157" s="84" t="s">
        <v>41</v>
      </c>
      <c r="C157" s="178">
        <v>2.4</v>
      </c>
      <c r="D157" s="178">
        <v>9.8000000000000007</v>
      </c>
      <c r="E157" s="178">
        <v>19.5</v>
      </c>
      <c r="F157" s="178">
        <v>26.8</v>
      </c>
      <c r="G157" s="178">
        <v>43.9</v>
      </c>
      <c r="H157" s="178">
        <v>43.9</v>
      </c>
      <c r="I157" s="178">
        <v>43.9</v>
      </c>
      <c r="J157" s="178">
        <v>4.1000000000000002E-2</v>
      </c>
      <c r="K157" s="71"/>
      <c r="L157" s="105"/>
      <c r="M157" s="71"/>
      <c r="N157" s="71"/>
      <c r="O157" s="71"/>
      <c r="P157" s="71"/>
      <c r="Q157" s="70"/>
      <c r="R157" s="70"/>
      <c r="S157" s="70"/>
      <c r="T157" s="70"/>
      <c r="U157" s="70"/>
      <c r="V157" s="70"/>
      <c r="W157" s="70"/>
      <c r="X157" s="70"/>
      <c r="Y157" s="70"/>
      <c r="Z157" s="70"/>
    </row>
    <row r="158" spans="1:30" s="10" customFormat="1" ht="12">
      <c r="A158" s="83"/>
      <c r="B158" s="14" t="s">
        <v>22</v>
      </c>
      <c r="C158" s="167">
        <v>2.8</v>
      </c>
      <c r="D158" s="167">
        <v>11.2</v>
      </c>
      <c r="E158" s="167">
        <v>18.899999999999999</v>
      </c>
      <c r="F158" s="167">
        <v>25.2</v>
      </c>
      <c r="G158" s="167">
        <v>32.9</v>
      </c>
      <c r="H158" s="167">
        <v>32.9</v>
      </c>
      <c r="I158" s="167">
        <v>32.9</v>
      </c>
      <c r="J158" s="167">
        <v>0.14299999999999999</v>
      </c>
      <c r="K158" s="103"/>
      <c r="L158" s="104"/>
      <c r="M158" s="103"/>
      <c r="N158" s="103"/>
      <c r="O158" s="103"/>
      <c r="P158" s="103"/>
      <c r="Q158" s="83"/>
      <c r="R158" s="83"/>
      <c r="S158" s="83"/>
      <c r="T158" s="83"/>
      <c r="U158" s="83"/>
      <c r="V158" s="83"/>
      <c r="W158" s="83"/>
      <c r="X158" s="83"/>
      <c r="Y158" s="83"/>
      <c r="Z158" s="83"/>
    </row>
    <row r="159" spans="1:30" ht="12">
      <c r="A159" s="70"/>
      <c r="B159" s="84" t="s">
        <v>42</v>
      </c>
      <c r="C159" s="178">
        <v>0</v>
      </c>
      <c r="D159" s="178">
        <v>33.299999999999997</v>
      </c>
      <c r="E159" s="178">
        <v>33.299999999999997</v>
      </c>
      <c r="F159" s="178">
        <v>33.299999999999997</v>
      </c>
      <c r="G159" s="178">
        <v>66.7</v>
      </c>
      <c r="H159" s="178">
        <v>66.7</v>
      </c>
      <c r="I159" s="178">
        <v>66.7</v>
      </c>
      <c r="J159" s="178">
        <v>3.0000000000000001E-3</v>
      </c>
      <c r="K159" s="71"/>
      <c r="L159" s="105"/>
      <c r="M159" s="71"/>
      <c r="N159" s="71"/>
      <c r="O159" s="71"/>
      <c r="P159" s="71"/>
      <c r="Q159" s="70"/>
      <c r="R159" s="70"/>
      <c r="S159" s="70"/>
      <c r="T159" s="70"/>
      <c r="U159" s="70"/>
      <c r="V159" s="70"/>
      <c r="W159" s="70"/>
      <c r="X159" s="70"/>
      <c r="Y159" s="70"/>
      <c r="Z159" s="70"/>
    </row>
    <row r="160" spans="1:30" ht="12">
      <c r="A160" s="70"/>
      <c r="B160" s="84" t="s">
        <v>43</v>
      </c>
      <c r="C160" s="178">
        <v>12.5</v>
      </c>
      <c r="D160" s="178">
        <v>37.5</v>
      </c>
      <c r="E160" s="178">
        <v>50</v>
      </c>
      <c r="F160" s="178">
        <v>50</v>
      </c>
      <c r="G160" s="178">
        <v>62.5</v>
      </c>
      <c r="H160" s="178">
        <v>62.5</v>
      </c>
      <c r="I160" s="178">
        <v>62.5</v>
      </c>
      <c r="J160" s="178">
        <v>8.0000000000000002E-3</v>
      </c>
      <c r="K160" s="71"/>
      <c r="L160" s="105"/>
      <c r="M160" s="71"/>
      <c r="N160" s="71"/>
      <c r="O160" s="71"/>
      <c r="P160" s="71"/>
      <c r="Q160" s="70"/>
      <c r="R160" s="70"/>
      <c r="S160" s="70"/>
      <c r="T160" s="70"/>
      <c r="U160" s="70"/>
      <c r="V160" s="70"/>
      <c r="W160" s="70"/>
      <c r="X160" s="70"/>
      <c r="Y160" s="70"/>
      <c r="Z160" s="70"/>
    </row>
    <row r="161" spans="1:26" ht="12">
      <c r="A161" s="70"/>
      <c r="B161" s="84" t="s">
        <v>44</v>
      </c>
      <c r="C161" s="178">
        <v>0</v>
      </c>
      <c r="D161" s="178">
        <v>4.2</v>
      </c>
      <c r="E161" s="178">
        <v>12.5</v>
      </c>
      <c r="F161" s="178">
        <v>16.7</v>
      </c>
      <c r="G161" s="178">
        <v>20.8</v>
      </c>
      <c r="H161" s="178">
        <v>20.8</v>
      </c>
      <c r="I161" s="178">
        <v>20.8</v>
      </c>
      <c r="J161" s="178">
        <v>2.4E-2</v>
      </c>
      <c r="K161" s="71"/>
      <c r="L161" s="105"/>
      <c r="M161" s="71"/>
      <c r="N161" s="71"/>
      <c r="O161" s="71"/>
      <c r="P161" s="71"/>
      <c r="Q161" s="70"/>
      <c r="R161" s="70"/>
      <c r="S161" s="70"/>
      <c r="T161" s="70"/>
      <c r="U161" s="70"/>
      <c r="V161" s="70"/>
      <c r="W161" s="70"/>
      <c r="X161" s="70"/>
      <c r="Y161" s="70"/>
      <c r="Z161" s="70"/>
    </row>
    <row r="162" spans="1:26" ht="12">
      <c r="A162" s="70"/>
      <c r="B162" s="84" t="s">
        <v>45</v>
      </c>
      <c r="C162" s="178" t="s">
        <v>180</v>
      </c>
      <c r="D162" s="178" t="s">
        <v>180</v>
      </c>
      <c r="E162" s="178" t="s">
        <v>180</v>
      </c>
      <c r="F162" s="178" t="s">
        <v>180</v>
      </c>
      <c r="G162" s="178" t="s">
        <v>180</v>
      </c>
      <c r="H162" s="178" t="s">
        <v>180</v>
      </c>
      <c r="I162" s="178" t="s">
        <v>180</v>
      </c>
      <c r="J162" s="178" t="s">
        <v>180</v>
      </c>
      <c r="K162" s="71"/>
      <c r="L162" s="105"/>
      <c r="M162" s="71"/>
      <c r="N162" s="71"/>
      <c r="O162" s="71"/>
      <c r="P162" s="71"/>
      <c r="Q162" s="70"/>
      <c r="R162" s="70"/>
      <c r="S162" s="70"/>
      <c r="T162" s="70"/>
      <c r="U162" s="70"/>
      <c r="V162" s="70"/>
      <c r="W162" s="70"/>
      <c r="X162" s="70"/>
      <c r="Y162" s="70"/>
      <c r="Z162" s="70"/>
    </row>
    <row r="163" spans="1:26" ht="12">
      <c r="A163" s="70"/>
      <c r="B163" s="84" t="s">
        <v>46</v>
      </c>
      <c r="C163" s="178" t="s">
        <v>180</v>
      </c>
      <c r="D163" s="178" t="s">
        <v>180</v>
      </c>
      <c r="E163" s="178" t="s">
        <v>180</v>
      </c>
      <c r="F163" s="178" t="s">
        <v>180</v>
      </c>
      <c r="G163" s="178" t="s">
        <v>180</v>
      </c>
      <c r="H163" s="178" t="s">
        <v>180</v>
      </c>
      <c r="I163" s="178" t="s">
        <v>180</v>
      </c>
      <c r="J163" s="178" t="s">
        <v>180</v>
      </c>
      <c r="K163" s="71"/>
      <c r="L163" s="105"/>
      <c r="M163" s="71"/>
      <c r="N163" s="71"/>
      <c r="O163" s="71"/>
      <c r="P163" s="71"/>
      <c r="Q163" s="70"/>
      <c r="R163" s="70"/>
      <c r="S163" s="70"/>
      <c r="T163" s="70"/>
      <c r="U163" s="70"/>
      <c r="V163" s="70"/>
      <c r="W163" s="70"/>
      <c r="X163" s="70"/>
      <c r="Y163" s="70"/>
      <c r="Z163" s="70"/>
    </row>
    <row r="164" spans="1:26" ht="12">
      <c r="A164" s="70"/>
      <c r="B164" s="84" t="s">
        <v>47</v>
      </c>
      <c r="C164" s="178">
        <v>3.2</v>
      </c>
      <c r="D164" s="178">
        <v>6.5</v>
      </c>
      <c r="E164" s="178">
        <v>8.1</v>
      </c>
      <c r="F164" s="178">
        <v>9.6999999999999993</v>
      </c>
      <c r="G164" s="178">
        <v>14.5</v>
      </c>
      <c r="H164" s="178">
        <v>14.5</v>
      </c>
      <c r="I164" s="178">
        <v>14.5</v>
      </c>
      <c r="J164" s="178">
        <v>6.2E-2</v>
      </c>
      <c r="K164" s="71"/>
      <c r="L164" s="105"/>
      <c r="M164" s="71"/>
      <c r="N164" s="71"/>
      <c r="O164" s="71"/>
      <c r="P164" s="71"/>
      <c r="Q164" s="70"/>
      <c r="R164" s="70"/>
      <c r="S164" s="70"/>
      <c r="T164" s="70"/>
      <c r="U164" s="70"/>
      <c r="V164" s="70"/>
      <c r="W164" s="70"/>
      <c r="X164" s="70"/>
      <c r="Y164" s="70"/>
      <c r="Z164" s="70"/>
    </row>
    <row r="165" spans="1:26" ht="12">
      <c r="A165" s="70"/>
      <c r="B165" s="84" t="s">
        <v>48</v>
      </c>
      <c r="C165" s="178">
        <v>2.2000000000000002</v>
      </c>
      <c r="D165" s="178">
        <v>15.2</v>
      </c>
      <c r="E165" s="178">
        <v>30.4</v>
      </c>
      <c r="F165" s="178">
        <v>45.7</v>
      </c>
      <c r="G165" s="178">
        <v>56.5</v>
      </c>
      <c r="H165" s="178">
        <v>56.5</v>
      </c>
      <c r="I165" s="178">
        <v>56.5</v>
      </c>
      <c r="J165" s="178">
        <v>4.5999999999999999E-2</v>
      </c>
      <c r="K165" s="71"/>
      <c r="L165" s="105"/>
      <c r="M165" s="71"/>
      <c r="N165" s="71"/>
      <c r="O165" s="71"/>
      <c r="P165" s="71"/>
      <c r="Q165" s="70"/>
      <c r="R165" s="70"/>
      <c r="S165" s="70"/>
      <c r="T165" s="70"/>
      <c r="U165" s="70"/>
      <c r="V165" s="70"/>
      <c r="W165" s="70"/>
      <c r="X165" s="70"/>
      <c r="Y165" s="70"/>
      <c r="Z165" s="70"/>
    </row>
    <row r="166" spans="1:26" s="10" customFormat="1" ht="12">
      <c r="A166" s="83"/>
      <c r="B166" s="14" t="s">
        <v>33</v>
      </c>
      <c r="C166" s="167">
        <v>3.7</v>
      </c>
      <c r="D166" s="167">
        <v>12.6</v>
      </c>
      <c r="E166" s="167">
        <v>21.2</v>
      </c>
      <c r="F166" s="167">
        <v>34.299999999999997</v>
      </c>
      <c r="G166" s="167">
        <v>48</v>
      </c>
      <c r="H166" s="167">
        <v>53.6</v>
      </c>
      <c r="I166" s="167">
        <v>55.6</v>
      </c>
      <c r="J166" s="167">
        <v>31.536000000000001</v>
      </c>
      <c r="K166" s="103"/>
      <c r="L166" s="104"/>
      <c r="M166" s="103"/>
      <c r="N166" s="103"/>
      <c r="O166" s="103"/>
      <c r="P166" s="103"/>
      <c r="Q166" s="83"/>
      <c r="R166" s="83"/>
      <c r="S166" s="83"/>
      <c r="T166" s="83"/>
      <c r="U166" s="83"/>
      <c r="V166" s="83"/>
      <c r="W166" s="83"/>
      <c r="X166" s="83"/>
      <c r="Y166" s="83"/>
      <c r="Z166" s="83"/>
    </row>
    <row r="167" spans="1:26" ht="12">
      <c r="A167" s="70"/>
      <c r="B167" s="84" t="s">
        <v>49</v>
      </c>
      <c r="C167" s="178">
        <v>3.6</v>
      </c>
      <c r="D167" s="178">
        <v>9.4</v>
      </c>
      <c r="E167" s="178">
        <v>15.3</v>
      </c>
      <c r="F167" s="178">
        <v>24.3</v>
      </c>
      <c r="G167" s="178">
        <v>33.299999999999997</v>
      </c>
      <c r="H167" s="178">
        <v>35.9</v>
      </c>
      <c r="I167" s="178">
        <v>36.5</v>
      </c>
      <c r="J167" s="178">
        <v>0.57599999999999996</v>
      </c>
      <c r="K167" s="71"/>
      <c r="L167" s="105"/>
      <c r="M167" s="71"/>
      <c r="N167" s="71"/>
      <c r="O167" s="71"/>
      <c r="P167" s="71"/>
      <c r="Q167" s="70"/>
      <c r="R167" s="70"/>
      <c r="S167" s="70"/>
      <c r="T167" s="70"/>
      <c r="U167" s="70"/>
      <c r="V167" s="70"/>
      <c r="W167" s="70"/>
      <c r="X167" s="70"/>
      <c r="Y167" s="70"/>
      <c r="Z167" s="70"/>
    </row>
    <row r="168" spans="1:26" ht="12">
      <c r="A168" s="70"/>
      <c r="B168" s="84" t="s">
        <v>118</v>
      </c>
      <c r="C168" s="178">
        <v>3.2</v>
      </c>
      <c r="D168" s="178">
        <v>10.7</v>
      </c>
      <c r="E168" s="178">
        <v>17.7</v>
      </c>
      <c r="F168" s="178">
        <v>29</v>
      </c>
      <c r="G168" s="178">
        <v>42.2</v>
      </c>
      <c r="H168" s="178">
        <v>48.2</v>
      </c>
      <c r="I168" s="178">
        <v>50.5</v>
      </c>
      <c r="J168" s="178">
        <v>6.7770000000000001</v>
      </c>
      <c r="K168" s="71"/>
      <c r="L168" s="105"/>
      <c r="M168" s="71"/>
      <c r="N168" s="71"/>
      <c r="O168" s="71"/>
      <c r="P168" s="71"/>
      <c r="Q168" s="70"/>
      <c r="R168" s="70"/>
      <c r="S168" s="70"/>
      <c r="T168" s="70"/>
      <c r="U168" s="70"/>
      <c r="V168" s="70"/>
      <c r="W168" s="70"/>
      <c r="X168" s="70"/>
      <c r="Y168" s="70"/>
      <c r="Z168" s="70"/>
    </row>
    <row r="169" spans="1:26" ht="12">
      <c r="A169" s="70"/>
      <c r="B169" s="84" t="s">
        <v>50</v>
      </c>
      <c r="C169" s="178">
        <v>3.8</v>
      </c>
      <c r="D169" s="178">
        <v>12.9</v>
      </c>
      <c r="E169" s="178">
        <v>22</v>
      </c>
      <c r="F169" s="178">
        <v>35.799999999999997</v>
      </c>
      <c r="G169" s="178">
        <v>50.6</v>
      </c>
      <c r="H169" s="178">
        <v>56.5</v>
      </c>
      <c r="I169" s="178">
        <v>58.1</v>
      </c>
      <c r="J169" s="178">
        <v>10.941000000000001</v>
      </c>
      <c r="K169" s="71"/>
      <c r="L169" s="105"/>
      <c r="M169" s="71"/>
      <c r="N169" s="71"/>
      <c r="O169" s="71"/>
      <c r="P169" s="71"/>
      <c r="Q169" s="70"/>
      <c r="R169" s="70"/>
      <c r="S169" s="70"/>
      <c r="T169" s="70"/>
      <c r="U169" s="70"/>
      <c r="V169" s="70"/>
      <c r="W169" s="70"/>
      <c r="X169" s="70"/>
      <c r="Y169" s="70"/>
      <c r="Z169" s="70"/>
    </row>
    <row r="170" spans="1:26" ht="12">
      <c r="A170" s="70"/>
      <c r="B170" s="84" t="s">
        <v>51</v>
      </c>
      <c r="C170" s="178">
        <v>3</v>
      </c>
      <c r="D170" s="178">
        <v>11</v>
      </c>
      <c r="E170" s="178">
        <v>19.399999999999999</v>
      </c>
      <c r="F170" s="178">
        <v>32.1</v>
      </c>
      <c r="G170" s="178">
        <v>45.4</v>
      </c>
      <c r="H170" s="178">
        <v>51.6</v>
      </c>
      <c r="I170" s="178">
        <v>54.8</v>
      </c>
      <c r="J170" s="178">
        <v>6.78</v>
      </c>
      <c r="K170" s="71"/>
      <c r="L170" s="105"/>
      <c r="M170" s="71"/>
      <c r="N170" s="71"/>
      <c r="O170" s="71"/>
      <c r="P170" s="71"/>
      <c r="Q170" s="70"/>
      <c r="R170" s="70"/>
      <c r="S170" s="70"/>
      <c r="T170" s="70"/>
      <c r="U170" s="70"/>
      <c r="V170" s="70"/>
      <c r="W170" s="70"/>
      <c r="X170" s="70"/>
      <c r="Y170" s="70"/>
      <c r="Z170" s="70"/>
    </row>
    <row r="171" spans="1:26" ht="12">
      <c r="A171" s="70"/>
      <c r="B171" s="84" t="s">
        <v>52</v>
      </c>
      <c r="C171" s="178">
        <v>5</v>
      </c>
      <c r="D171" s="178">
        <v>16.7</v>
      </c>
      <c r="E171" s="178">
        <v>26.7</v>
      </c>
      <c r="F171" s="178">
        <v>42.7</v>
      </c>
      <c r="G171" s="178">
        <v>56</v>
      </c>
      <c r="H171" s="178">
        <v>59.5</v>
      </c>
      <c r="I171" s="178">
        <v>60.1</v>
      </c>
      <c r="J171" s="178">
        <v>2.3620000000000001</v>
      </c>
      <c r="K171" s="71"/>
      <c r="L171" s="105"/>
      <c r="M171" s="71"/>
      <c r="N171" s="71"/>
      <c r="O171" s="71"/>
      <c r="P171" s="71"/>
      <c r="Q171" s="70"/>
      <c r="R171" s="70"/>
      <c r="S171" s="70"/>
      <c r="T171" s="70"/>
      <c r="U171" s="70"/>
      <c r="V171" s="70"/>
      <c r="W171" s="70"/>
      <c r="X171" s="70"/>
      <c r="Y171" s="70"/>
      <c r="Z171" s="70"/>
    </row>
    <row r="172" spans="1:26" ht="12">
      <c r="A172" s="70"/>
      <c r="B172" s="84" t="s">
        <v>53</v>
      </c>
      <c r="C172" s="178">
        <v>3.9</v>
      </c>
      <c r="D172" s="178">
        <v>13.8</v>
      </c>
      <c r="E172" s="178">
        <v>22.9</v>
      </c>
      <c r="F172" s="178">
        <v>35.4</v>
      </c>
      <c r="G172" s="178">
        <v>49.2</v>
      </c>
      <c r="H172" s="178">
        <v>55.6</v>
      </c>
      <c r="I172" s="178">
        <v>57.1</v>
      </c>
      <c r="J172" s="178">
        <v>1.3839999999999999</v>
      </c>
      <c r="K172" s="71"/>
      <c r="L172" s="105"/>
      <c r="M172" s="71"/>
      <c r="N172" s="71"/>
      <c r="O172" s="71"/>
      <c r="P172" s="71"/>
      <c r="Q172" s="70"/>
      <c r="R172" s="70"/>
      <c r="S172" s="70"/>
      <c r="T172" s="70"/>
      <c r="U172" s="70"/>
      <c r="V172" s="70"/>
      <c r="W172" s="70"/>
      <c r="X172" s="70"/>
      <c r="Y172" s="70"/>
      <c r="Z172" s="70"/>
    </row>
    <row r="173" spans="1:26" ht="12">
      <c r="A173" s="70"/>
      <c r="B173" s="84" t="s">
        <v>96</v>
      </c>
      <c r="C173" s="178">
        <v>5.2</v>
      </c>
      <c r="D173" s="178">
        <v>17.100000000000001</v>
      </c>
      <c r="E173" s="178">
        <v>26.8</v>
      </c>
      <c r="F173" s="178">
        <v>41</v>
      </c>
      <c r="G173" s="178">
        <v>54.3</v>
      </c>
      <c r="H173" s="178">
        <v>58.4</v>
      </c>
      <c r="I173" s="178">
        <v>59.4</v>
      </c>
      <c r="J173" s="178">
        <v>2.7160000000000002</v>
      </c>
      <c r="K173" s="71"/>
      <c r="L173" s="105"/>
      <c r="M173" s="71"/>
      <c r="N173" s="71"/>
      <c r="O173" s="71"/>
      <c r="P173" s="71"/>
      <c r="Q173" s="70"/>
      <c r="R173" s="70"/>
      <c r="S173" s="70"/>
      <c r="T173" s="70"/>
      <c r="U173" s="70"/>
      <c r="V173" s="70"/>
      <c r="W173" s="70"/>
      <c r="X173" s="70"/>
      <c r="Y173" s="70"/>
      <c r="Z173" s="70"/>
    </row>
    <row r="174" spans="1:26" ht="12">
      <c r="A174" s="70"/>
      <c r="B174" s="85" t="s">
        <v>54</v>
      </c>
      <c r="C174" s="178">
        <v>5.4</v>
      </c>
      <c r="D174" s="178">
        <v>19.5</v>
      </c>
      <c r="E174" s="178">
        <v>30.5</v>
      </c>
      <c r="F174" s="178">
        <v>45.3</v>
      </c>
      <c r="G174" s="178">
        <v>58.7</v>
      </c>
      <c r="H174" s="178">
        <v>62.2</v>
      </c>
      <c r="I174" s="178">
        <v>62.6</v>
      </c>
      <c r="J174" s="178">
        <v>1.5920000000000001</v>
      </c>
      <c r="K174" s="71"/>
      <c r="L174" s="105"/>
      <c r="M174" s="71"/>
      <c r="N174" s="71"/>
      <c r="O174" s="71"/>
      <c r="P174" s="71"/>
      <c r="Q174" s="70"/>
      <c r="R174" s="70"/>
      <c r="S174" s="70"/>
      <c r="T174" s="70"/>
      <c r="U174" s="70"/>
      <c r="V174" s="70"/>
      <c r="W174" s="70"/>
      <c r="X174" s="70"/>
      <c r="Y174" s="70"/>
      <c r="Z174" s="70"/>
    </row>
    <row r="175" spans="1:26" ht="12">
      <c r="A175" s="70"/>
      <c r="B175" s="85" t="s">
        <v>55</v>
      </c>
      <c r="C175" s="178">
        <v>0</v>
      </c>
      <c r="D175" s="178">
        <v>7.1</v>
      </c>
      <c r="E175" s="178">
        <v>14.3</v>
      </c>
      <c r="F175" s="178">
        <v>21.4</v>
      </c>
      <c r="G175" s="178">
        <v>32.1</v>
      </c>
      <c r="H175" s="178">
        <v>42.9</v>
      </c>
      <c r="I175" s="178">
        <v>42.9</v>
      </c>
      <c r="J175" s="178">
        <v>2.8000000000000001E-2</v>
      </c>
      <c r="K175" s="71"/>
      <c r="L175" s="105"/>
      <c r="M175" s="71"/>
      <c r="N175" s="71"/>
      <c r="O175" s="71"/>
      <c r="P175" s="71"/>
      <c r="Q175" s="70"/>
      <c r="R175" s="70"/>
      <c r="S175" s="70"/>
      <c r="T175" s="70"/>
      <c r="U175" s="70"/>
      <c r="V175" s="70"/>
      <c r="W175" s="70"/>
      <c r="X175" s="70"/>
      <c r="Y175" s="70"/>
      <c r="Z175" s="70"/>
    </row>
    <row r="176" spans="1:26" ht="12">
      <c r="A176" s="70"/>
      <c r="B176" s="85" t="s">
        <v>56</v>
      </c>
      <c r="C176" s="178">
        <v>0</v>
      </c>
      <c r="D176" s="178">
        <v>6.7</v>
      </c>
      <c r="E176" s="178">
        <v>20</v>
      </c>
      <c r="F176" s="178">
        <v>26.7</v>
      </c>
      <c r="G176" s="178">
        <v>40</v>
      </c>
      <c r="H176" s="178">
        <v>60</v>
      </c>
      <c r="I176" s="178">
        <v>66.7</v>
      </c>
      <c r="J176" s="178">
        <v>1.4999999999999999E-2</v>
      </c>
      <c r="K176" s="71"/>
      <c r="L176" s="105"/>
      <c r="M176" s="71"/>
      <c r="N176" s="71"/>
      <c r="O176" s="71"/>
      <c r="P176" s="71"/>
      <c r="Q176" s="70"/>
      <c r="R176" s="70"/>
      <c r="S176" s="70"/>
      <c r="T176" s="70"/>
      <c r="U176" s="70"/>
      <c r="V176" s="70"/>
      <c r="W176" s="70"/>
      <c r="X176" s="70"/>
      <c r="Y176" s="70"/>
      <c r="Z176" s="70"/>
    </row>
    <row r="177" spans="1:26" ht="12">
      <c r="A177" s="70"/>
      <c r="B177" s="85" t="s">
        <v>57</v>
      </c>
      <c r="C177" s="178">
        <v>5.6</v>
      </c>
      <c r="D177" s="178">
        <v>14.9</v>
      </c>
      <c r="E177" s="178">
        <v>23.3</v>
      </c>
      <c r="F177" s="178">
        <v>37.700000000000003</v>
      </c>
      <c r="G177" s="178">
        <v>51.1</v>
      </c>
      <c r="H177" s="178">
        <v>56.2</v>
      </c>
      <c r="I177" s="178">
        <v>58.1</v>
      </c>
      <c r="J177" s="178">
        <v>0.89400000000000002</v>
      </c>
      <c r="K177" s="71"/>
      <c r="L177" s="105"/>
      <c r="M177" s="71"/>
      <c r="N177" s="71"/>
      <c r="O177" s="71"/>
      <c r="P177" s="71"/>
      <c r="Q177" s="70"/>
      <c r="R177" s="70"/>
      <c r="S177" s="70"/>
      <c r="T177" s="70"/>
      <c r="U177" s="70"/>
      <c r="V177" s="70"/>
      <c r="W177" s="70"/>
      <c r="X177" s="70"/>
      <c r="Y177" s="70"/>
      <c r="Z177" s="70"/>
    </row>
    <row r="178" spans="1:26" ht="12">
      <c r="A178" s="70"/>
      <c r="B178" s="85" t="s">
        <v>119</v>
      </c>
      <c r="C178" s="178">
        <v>3.2</v>
      </c>
      <c r="D178" s="178">
        <v>9.1</v>
      </c>
      <c r="E178" s="178">
        <v>14.4</v>
      </c>
      <c r="F178" s="178">
        <v>24.1</v>
      </c>
      <c r="G178" s="178">
        <v>36.9</v>
      </c>
      <c r="H178" s="178">
        <v>39</v>
      </c>
      <c r="I178" s="178">
        <v>39.6</v>
      </c>
      <c r="J178" s="178">
        <v>0.187</v>
      </c>
      <c r="K178" s="71"/>
      <c r="L178" s="105"/>
      <c r="M178" s="71"/>
      <c r="N178" s="71"/>
      <c r="O178" s="71"/>
      <c r="P178" s="71"/>
      <c r="Q178" s="70"/>
      <c r="R178" s="70"/>
      <c r="S178" s="70"/>
      <c r="T178" s="70"/>
      <c r="U178" s="70"/>
      <c r="V178" s="70"/>
      <c r="W178" s="70"/>
      <c r="X178" s="70"/>
      <c r="Y178" s="70"/>
      <c r="Z178" s="70"/>
    </row>
    <row r="179" spans="1:26" s="10" customFormat="1" ht="12">
      <c r="A179" s="83"/>
      <c r="B179" s="14" t="s">
        <v>34</v>
      </c>
      <c r="C179" s="167">
        <v>5.8</v>
      </c>
      <c r="D179" s="167">
        <v>16.600000000000001</v>
      </c>
      <c r="E179" s="167">
        <v>24.9</v>
      </c>
      <c r="F179" s="167">
        <v>33.200000000000003</v>
      </c>
      <c r="G179" s="167">
        <v>37.6</v>
      </c>
      <c r="H179" s="167">
        <v>38.6</v>
      </c>
      <c r="I179" s="167">
        <v>38.700000000000003</v>
      </c>
      <c r="J179" s="167">
        <v>9.0839999999999996</v>
      </c>
      <c r="K179" s="103"/>
      <c r="L179" s="104"/>
      <c r="M179" s="103"/>
      <c r="N179" s="103"/>
      <c r="O179" s="103"/>
      <c r="P179" s="103"/>
      <c r="Q179" s="83"/>
      <c r="R179" s="83"/>
      <c r="S179" s="83"/>
      <c r="T179" s="83"/>
      <c r="U179" s="83"/>
      <c r="V179" s="83"/>
      <c r="W179" s="83"/>
      <c r="X179" s="83"/>
      <c r="Y179" s="83"/>
      <c r="Z179" s="83"/>
    </row>
    <row r="180" spans="1:26" ht="12">
      <c r="A180" s="70"/>
      <c r="B180" s="84" t="s">
        <v>58</v>
      </c>
      <c r="C180" s="178">
        <v>5.9</v>
      </c>
      <c r="D180" s="178">
        <v>13.9</v>
      </c>
      <c r="E180" s="178">
        <v>22.8</v>
      </c>
      <c r="F180" s="178">
        <v>33.799999999999997</v>
      </c>
      <c r="G180" s="178">
        <v>42.2</v>
      </c>
      <c r="H180" s="178">
        <v>46</v>
      </c>
      <c r="I180" s="178">
        <v>46.4</v>
      </c>
      <c r="J180" s="178">
        <v>0.23699999999999999</v>
      </c>
      <c r="K180" s="71"/>
      <c r="L180" s="105"/>
      <c r="M180" s="71"/>
      <c r="N180" s="71"/>
      <c r="O180" s="71"/>
      <c r="P180" s="71"/>
      <c r="Q180" s="70"/>
      <c r="R180" s="70"/>
      <c r="S180" s="70"/>
      <c r="T180" s="70"/>
      <c r="U180" s="70"/>
      <c r="V180" s="70"/>
      <c r="W180" s="70"/>
      <c r="X180" s="70"/>
      <c r="Y180" s="70"/>
      <c r="Z180" s="70"/>
    </row>
    <row r="181" spans="1:26" ht="12">
      <c r="A181" s="70"/>
      <c r="B181" s="84" t="s">
        <v>59</v>
      </c>
      <c r="C181" s="178">
        <v>4.9000000000000004</v>
      </c>
      <c r="D181" s="178">
        <v>13.8</v>
      </c>
      <c r="E181" s="178">
        <v>20.2</v>
      </c>
      <c r="F181" s="178">
        <v>27.8</v>
      </c>
      <c r="G181" s="178">
        <v>31.7</v>
      </c>
      <c r="H181" s="178">
        <v>32.5</v>
      </c>
      <c r="I181" s="178">
        <v>32.700000000000003</v>
      </c>
      <c r="J181" s="178">
        <v>5.6950000000000003</v>
      </c>
      <c r="K181" s="71"/>
      <c r="L181" s="105"/>
      <c r="M181" s="71"/>
      <c r="N181" s="71"/>
      <c r="O181" s="71"/>
      <c r="P181" s="71"/>
      <c r="Q181" s="70"/>
      <c r="R181" s="70"/>
      <c r="S181" s="70"/>
      <c r="T181" s="70"/>
      <c r="U181" s="70"/>
      <c r="V181" s="70"/>
      <c r="W181" s="70"/>
      <c r="X181" s="70"/>
      <c r="Y181" s="70"/>
      <c r="Z181" s="70"/>
    </row>
    <row r="182" spans="1:26" ht="12">
      <c r="A182" s="70"/>
      <c r="B182" s="84" t="s">
        <v>60</v>
      </c>
      <c r="C182" s="178">
        <v>8</v>
      </c>
      <c r="D182" s="178">
        <v>21.5</v>
      </c>
      <c r="E182" s="178">
        <v>35.200000000000003</v>
      </c>
      <c r="F182" s="178">
        <v>46.4</v>
      </c>
      <c r="G182" s="178">
        <v>52.7</v>
      </c>
      <c r="H182" s="178">
        <v>54.1</v>
      </c>
      <c r="I182" s="178">
        <v>54.2</v>
      </c>
      <c r="J182" s="178">
        <v>1.7430000000000001</v>
      </c>
      <c r="K182" s="71"/>
      <c r="L182" s="105"/>
      <c r="M182" s="71"/>
      <c r="N182" s="71"/>
      <c r="O182" s="71"/>
      <c r="P182" s="71"/>
      <c r="Q182" s="70"/>
      <c r="R182" s="70"/>
      <c r="S182" s="70"/>
      <c r="T182" s="70"/>
      <c r="U182" s="70"/>
      <c r="V182" s="70"/>
      <c r="W182" s="70"/>
      <c r="X182" s="70"/>
      <c r="Y182" s="70"/>
      <c r="Z182" s="70"/>
    </row>
    <row r="183" spans="1:26" ht="12">
      <c r="A183" s="70"/>
      <c r="B183" s="84" t="s">
        <v>61</v>
      </c>
      <c r="C183" s="178">
        <v>2.6</v>
      </c>
      <c r="D183" s="178">
        <v>11.7</v>
      </c>
      <c r="E183" s="178">
        <v>19.5</v>
      </c>
      <c r="F183" s="178">
        <v>24.7</v>
      </c>
      <c r="G183" s="178">
        <v>31.2</v>
      </c>
      <c r="H183" s="178">
        <v>31.2</v>
      </c>
      <c r="I183" s="178">
        <v>31.2</v>
      </c>
      <c r="J183" s="178">
        <v>7.6999999999999999E-2</v>
      </c>
      <c r="K183" s="71"/>
      <c r="L183" s="105"/>
      <c r="M183" s="71"/>
      <c r="N183" s="71"/>
      <c r="O183" s="71"/>
      <c r="P183" s="71"/>
      <c r="Q183" s="70"/>
      <c r="R183" s="70"/>
      <c r="S183" s="70"/>
      <c r="T183" s="70"/>
      <c r="U183" s="70"/>
      <c r="V183" s="70"/>
      <c r="W183" s="70"/>
      <c r="X183" s="70"/>
      <c r="Y183" s="70"/>
      <c r="Z183" s="70"/>
    </row>
    <row r="184" spans="1:26" ht="12">
      <c r="A184" s="70"/>
      <c r="B184" s="84" t="s">
        <v>62</v>
      </c>
      <c r="C184" s="178">
        <v>7.1</v>
      </c>
      <c r="D184" s="178">
        <v>22.7</v>
      </c>
      <c r="E184" s="178">
        <v>32.5</v>
      </c>
      <c r="F184" s="178">
        <v>39.299999999999997</v>
      </c>
      <c r="G184" s="178">
        <v>42.9</v>
      </c>
      <c r="H184" s="178">
        <v>43.2</v>
      </c>
      <c r="I184" s="178">
        <v>43.4</v>
      </c>
      <c r="J184" s="178">
        <v>1.3320000000000001</v>
      </c>
      <c r="K184" s="71"/>
      <c r="L184" s="105"/>
      <c r="M184" s="71"/>
      <c r="N184" s="71"/>
      <c r="O184" s="71"/>
      <c r="P184" s="71"/>
      <c r="Q184" s="70"/>
      <c r="R184" s="70"/>
      <c r="S184" s="70"/>
      <c r="T184" s="70"/>
      <c r="U184" s="70"/>
      <c r="V184" s="70"/>
      <c r="W184" s="70"/>
      <c r="X184" s="70"/>
      <c r="Y184" s="70"/>
      <c r="Z184" s="70"/>
    </row>
    <row r="185" spans="1:26" s="10" customFormat="1" ht="12">
      <c r="A185" s="83"/>
      <c r="B185" s="14" t="s">
        <v>35</v>
      </c>
      <c r="C185" s="167">
        <v>6.2</v>
      </c>
      <c r="D185" s="167">
        <v>17</v>
      </c>
      <c r="E185" s="167">
        <v>25.1</v>
      </c>
      <c r="F185" s="167">
        <v>34.4</v>
      </c>
      <c r="G185" s="167">
        <v>39</v>
      </c>
      <c r="H185" s="167">
        <v>39.799999999999997</v>
      </c>
      <c r="I185" s="167">
        <v>40</v>
      </c>
      <c r="J185" s="167">
        <v>5.181</v>
      </c>
      <c r="K185" s="103"/>
      <c r="L185" s="104"/>
      <c r="M185" s="103"/>
      <c r="N185" s="103"/>
      <c r="O185" s="103"/>
      <c r="P185" s="103"/>
      <c r="Q185" s="83"/>
      <c r="R185" s="83"/>
      <c r="S185" s="83"/>
      <c r="T185" s="83"/>
      <c r="U185" s="83"/>
      <c r="V185" s="83"/>
      <c r="W185" s="83"/>
      <c r="X185" s="83"/>
      <c r="Y185" s="83"/>
      <c r="Z185" s="83"/>
    </row>
    <row r="186" spans="1:26" ht="12">
      <c r="A186" s="70"/>
      <c r="B186" s="84" t="s">
        <v>63</v>
      </c>
      <c r="C186" s="178">
        <v>5.8</v>
      </c>
      <c r="D186" s="178">
        <v>12.6</v>
      </c>
      <c r="E186" s="178">
        <v>21.4</v>
      </c>
      <c r="F186" s="178">
        <v>33.5</v>
      </c>
      <c r="G186" s="178">
        <v>40.700000000000003</v>
      </c>
      <c r="H186" s="178">
        <v>41.6</v>
      </c>
      <c r="I186" s="178">
        <v>41.7</v>
      </c>
      <c r="J186" s="178">
        <v>0.98399999999999999</v>
      </c>
      <c r="K186" s="71"/>
      <c r="L186" s="105"/>
      <c r="M186" s="71"/>
      <c r="N186" s="71"/>
      <c r="O186" s="71"/>
      <c r="P186" s="71"/>
      <c r="Q186" s="70"/>
      <c r="R186" s="70"/>
      <c r="S186" s="70"/>
      <c r="T186" s="70"/>
      <c r="U186" s="70"/>
      <c r="V186" s="70"/>
      <c r="W186" s="70"/>
      <c r="X186" s="70"/>
      <c r="Y186" s="70"/>
      <c r="Z186" s="70"/>
    </row>
    <row r="187" spans="1:26" ht="12">
      <c r="A187" s="70"/>
      <c r="B187" s="84" t="s">
        <v>117</v>
      </c>
      <c r="C187" s="178">
        <v>8.6</v>
      </c>
      <c r="D187" s="178">
        <v>21.4</v>
      </c>
      <c r="E187" s="178">
        <v>25.7</v>
      </c>
      <c r="F187" s="178">
        <v>28.6</v>
      </c>
      <c r="G187" s="178">
        <v>28.6</v>
      </c>
      <c r="H187" s="178">
        <v>28.6</v>
      </c>
      <c r="I187" s="178">
        <v>28.6</v>
      </c>
      <c r="J187" s="178">
        <v>7.0000000000000007E-2</v>
      </c>
      <c r="K187" s="71"/>
      <c r="L187" s="105"/>
      <c r="M187" s="71"/>
      <c r="N187" s="71"/>
      <c r="O187" s="71"/>
      <c r="P187" s="71"/>
      <c r="Q187" s="70"/>
      <c r="R187" s="70"/>
      <c r="S187" s="70"/>
      <c r="T187" s="70"/>
      <c r="U187" s="70"/>
      <c r="V187" s="70"/>
      <c r="W187" s="70"/>
      <c r="X187" s="70"/>
      <c r="Y187" s="70"/>
      <c r="Z187" s="70"/>
    </row>
    <row r="188" spans="1:26" ht="12">
      <c r="A188" s="70"/>
      <c r="B188" s="84" t="s">
        <v>64</v>
      </c>
      <c r="C188" s="178">
        <v>4.5999999999999996</v>
      </c>
      <c r="D188" s="178">
        <v>14.5</v>
      </c>
      <c r="E188" s="178">
        <v>20.8</v>
      </c>
      <c r="F188" s="178">
        <v>28.2</v>
      </c>
      <c r="G188" s="178">
        <v>31.4</v>
      </c>
      <c r="H188" s="178">
        <v>31.5</v>
      </c>
      <c r="I188" s="178">
        <v>31.5</v>
      </c>
      <c r="J188" s="178">
        <v>1.786</v>
      </c>
      <c r="K188" s="71"/>
      <c r="L188" s="105"/>
      <c r="M188" s="71"/>
      <c r="N188" s="71"/>
      <c r="O188" s="71"/>
      <c r="P188" s="71"/>
      <c r="Q188" s="70"/>
      <c r="R188" s="70"/>
      <c r="S188" s="70"/>
      <c r="T188" s="70"/>
      <c r="U188" s="70"/>
      <c r="V188" s="70"/>
      <c r="W188" s="70"/>
      <c r="X188" s="70"/>
      <c r="Y188" s="70"/>
      <c r="Z188" s="70"/>
    </row>
    <row r="189" spans="1:26" ht="12">
      <c r="A189" s="70"/>
      <c r="B189" s="84" t="s">
        <v>65</v>
      </c>
      <c r="C189" s="178">
        <v>8.3000000000000007</v>
      </c>
      <c r="D189" s="178">
        <v>22.4</v>
      </c>
      <c r="E189" s="178">
        <v>33.700000000000003</v>
      </c>
      <c r="F189" s="178">
        <v>43.1</v>
      </c>
      <c r="G189" s="178">
        <v>45.5</v>
      </c>
      <c r="H189" s="178">
        <v>46</v>
      </c>
      <c r="I189" s="178">
        <v>46</v>
      </c>
      <c r="J189" s="178">
        <v>1.331</v>
      </c>
      <c r="K189" s="71"/>
      <c r="L189" s="105"/>
      <c r="M189" s="71"/>
      <c r="N189" s="71"/>
      <c r="O189" s="71"/>
      <c r="P189" s="71"/>
      <c r="Q189" s="70"/>
      <c r="R189" s="70"/>
      <c r="S189" s="70"/>
      <c r="T189" s="70"/>
      <c r="U189" s="70"/>
      <c r="V189" s="70"/>
      <c r="W189" s="70"/>
      <c r="X189" s="70"/>
      <c r="Y189" s="70"/>
      <c r="Z189" s="70"/>
    </row>
    <row r="190" spans="1:26" ht="12">
      <c r="A190" s="70"/>
      <c r="B190" s="84" t="s">
        <v>66</v>
      </c>
      <c r="C190" s="178">
        <v>5.5</v>
      </c>
      <c r="D190" s="178">
        <v>15.7</v>
      </c>
      <c r="E190" s="178">
        <v>21.2</v>
      </c>
      <c r="F190" s="178">
        <v>30.7</v>
      </c>
      <c r="G190" s="178">
        <v>37.200000000000003</v>
      </c>
      <c r="H190" s="178">
        <v>38</v>
      </c>
      <c r="I190" s="178">
        <v>38.200000000000003</v>
      </c>
      <c r="J190" s="178">
        <v>0.63100000000000001</v>
      </c>
      <c r="K190" s="71"/>
      <c r="L190" s="105"/>
      <c r="M190" s="71"/>
      <c r="N190" s="71"/>
      <c r="O190" s="71"/>
      <c r="P190" s="71"/>
      <c r="Q190" s="70"/>
      <c r="R190" s="70"/>
      <c r="S190" s="70"/>
      <c r="T190" s="70"/>
      <c r="U190" s="70"/>
      <c r="V190" s="70"/>
      <c r="W190" s="70"/>
      <c r="X190" s="70"/>
      <c r="Y190" s="70"/>
      <c r="Z190" s="70"/>
    </row>
    <row r="191" spans="1:26" ht="12">
      <c r="A191" s="70"/>
      <c r="B191" s="84" t="s">
        <v>67</v>
      </c>
      <c r="C191" s="178" t="s">
        <v>180</v>
      </c>
      <c r="D191" s="178" t="s">
        <v>180</v>
      </c>
      <c r="E191" s="178" t="s">
        <v>180</v>
      </c>
      <c r="F191" s="178" t="s">
        <v>180</v>
      </c>
      <c r="G191" s="178" t="s">
        <v>180</v>
      </c>
      <c r="H191" s="178" t="s">
        <v>180</v>
      </c>
      <c r="I191" s="178" t="s">
        <v>180</v>
      </c>
      <c r="J191" s="178" t="s">
        <v>180</v>
      </c>
      <c r="K191" s="71"/>
      <c r="L191" s="105"/>
      <c r="M191" s="71"/>
      <c r="N191" s="71"/>
      <c r="O191" s="71"/>
      <c r="P191" s="71"/>
      <c r="Q191" s="70"/>
      <c r="R191" s="70"/>
      <c r="S191" s="70"/>
      <c r="T191" s="70"/>
      <c r="U191" s="70"/>
      <c r="V191" s="70"/>
      <c r="W191" s="70"/>
      <c r="X191" s="70"/>
      <c r="Y191" s="70"/>
      <c r="Z191" s="70"/>
    </row>
    <row r="192" spans="1:26" ht="12">
      <c r="A192" s="70"/>
      <c r="B192" s="84" t="s">
        <v>68</v>
      </c>
      <c r="C192" s="178">
        <v>7.9</v>
      </c>
      <c r="D192" s="178">
        <v>22.7</v>
      </c>
      <c r="E192" s="178">
        <v>31.4</v>
      </c>
      <c r="F192" s="178">
        <v>42.2</v>
      </c>
      <c r="G192" s="178">
        <v>52.8</v>
      </c>
      <c r="H192" s="178">
        <v>58</v>
      </c>
      <c r="I192" s="178">
        <v>60</v>
      </c>
      <c r="J192" s="178">
        <v>0.379</v>
      </c>
      <c r="K192" s="71"/>
      <c r="L192" s="105"/>
      <c r="M192" s="71"/>
      <c r="N192" s="71"/>
      <c r="O192" s="71"/>
      <c r="P192" s="71"/>
      <c r="Q192" s="70"/>
      <c r="R192" s="70"/>
      <c r="S192" s="70"/>
      <c r="T192" s="70"/>
      <c r="U192" s="70"/>
      <c r="V192" s="70"/>
      <c r="W192" s="70"/>
      <c r="X192" s="70"/>
      <c r="Y192" s="70"/>
      <c r="Z192" s="70"/>
    </row>
    <row r="193" spans="1:26" s="10" customFormat="1" ht="12">
      <c r="A193" s="83"/>
      <c r="B193" s="14" t="s">
        <v>36</v>
      </c>
      <c r="C193" s="167">
        <v>3.3</v>
      </c>
      <c r="D193" s="167">
        <v>12.4</v>
      </c>
      <c r="E193" s="167">
        <v>22</v>
      </c>
      <c r="F193" s="167">
        <v>33.700000000000003</v>
      </c>
      <c r="G193" s="167">
        <v>42.1</v>
      </c>
      <c r="H193" s="167">
        <v>42.9</v>
      </c>
      <c r="I193" s="167">
        <v>42.9</v>
      </c>
      <c r="J193" s="167">
        <v>3.5070000000000001</v>
      </c>
      <c r="K193" s="103"/>
      <c r="L193" s="104"/>
      <c r="M193" s="103"/>
      <c r="N193" s="103"/>
      <c r="O193" s="103"/>
      <c r="P193" s="103"/>
      <c r="Q193" s="83"/>
      <c r="R193" s="83"/>
      <c r="S193" s="83"/>
      <c r="T193" s="83"/>
      <c r="U193" s="83"/>
      <c r="V193" s="83"/>
      <c r="W193" s="83"/>
      <c r="X193" s="83"/>
      <c r="Y193" s="83"/>
      <c r="Z193" s="83"/>
    </row>
    <row r="194" spans="1:26" ht="12">
      <c r="A194" s="70"/>
      <c r="B194" s="84" t="s">
        <v>69</v>
      </c>
      <c r="C194" s="178">
        <v>3.2</v>
      </c>
      <c r="D194" s="178">
        <v>12.1</v>
      </c>
      <c r="E194" s="178">
        <v>23.2</v>
      </c>
      <c r="F194" s="178">
        <v>34.6</v>
      </c>
      <c r="G194" s="178">
        <v>45.8</v>
      </c>
      <c r="H194" s="178">
        <v>46.2</v>
      </c>
      <c r="I194" s="178">
        <v>46.2</v>
      </c>
      <c r="J194" s="178">
        <v>0.77500000000000002</v>
      </c>
      <c r="K194" s="71"/>
      <c r="L194" s="105"/>
      <c r="M194" s="71"/>
      <c r="N194" s="71"/>
      <c r="O194" s="71"/>
      <c r="P194" s="71"/>
      <c r="Q194" s="70"/>
      <c r="R194" s="70"/>
      <c r="S194" s="70"/>
      <c r="T194" s="70"/>
      <c r="U194" s="70"/>
      <c r="V194" s="70"/>
      <c r="W194" s="70"/>
      <c r="X194" s="70"/>
      <c r="Y194" s="70"/>
      <c r="Z194" s="70"/>
    </row>
    <row r="195" spans="1:26" ht="12">
      <c r="A195" s="70"/>
      <c r="B195" s="84" t="s">
        <v>70</v>
      </c>
      <c r="C195" s="178">
        <v>3.3</v>
      </c>
      <c r="D195" s="178">
        <v>12.5</v>
      </c>
      <c r="E195" s="178">
        <v>21.6</v>
      </c>
      <c r="F195" s="178">
        <v>33.5</v>
      </c>
      <c r="G195" s="178">
        <v>41</v>
      </c>
      <c r="H195" s="178">
        <v>42</v>
      </c>
      <c r="I195" s="178">
        <v>42</v>
      </c>
      <c r="J195" s="178">
        <v>2.7320000000000002</v>
      </c>
      <c r="K195" s="71"/>
      <c r="L195" s="105"/>
      <c r="M195" s="71"/>
      <c r="N195" s="71"/>
      <c r="O195" s="71"/>
      <c r="P195" s="71"/>
      <c r="Q195" s="70"/>
      <c r="R195" s="70"/>
      <c r="S195" s="70"/>
      <c r="T195" s="70"/>
      <c r="U195" s="70"/>
      <c r="V195" s="70"/>
      <c r="W195" s="70"/>
      <c r="X195" s="70"/>
      <c r="Y195" s="70"/>
      <c r="Z195" s="70"/>
    </row>
    <row r="196" spans="1:26" ht="12">
      <c r="A196" s="70"/>
      <c r="B196" s="84" t="s">
        <v>71</v>
      </c>
      <c r="C196" s="178" t="s">
        <v>180</v>
      </c>
      <c r="D196" s="178" t="s">
        <v>180</v>
      </c>
      <c r="E196" s="178" t="s">
        <v>180</v>
      </c>
      <c r="F196" s="178" t="s">
        <v>180</v>
      </c>
      <c r="G196" s="178" t="s">
        <v>180</v>
      </c>
      <c r="H196" s="178" t="s">
        <v>180</v>
      </c>
      <c r="I196" s="178" t="s">
        <v>180</v>
      </c>
      <c r="J196" s="178" t="s">
        <v>180</v>
      </c>
      <c r="K196" s="71"/>
      <c r="L196" s="105"/>
      <c r="M196" s="71"/>
      <c r="N196" s="71"/>
      <c r="O196" s="71"/>
      <c r="P196" s="71"/>
      <c r="Q196" s="70"/>
      <c r="R196" s="70"/>
      <c r="S196" s="70"/>
      <c r="T196" s="70"/>
      <c r="U196" s="70"/>
      <c r="V196" s="70"/>
      <c r="W196" s="70"/>
      <c r="X196" s="70"/>
      <c r="Y196" s="70"/>
      <c r="Z196" s="70"/>
    </row>
    <row r="197" spans="1:26" s="10" customFormat="1" ht="12">
      <c r="A197" s="83"/>
      <c r="B197" s="14" t="s">
        <v>37</v>
      </c>
      <c r="C197" s="167">
        <v>7</v>
      </c>
      <c r="D197" s="167">
        <v>18.399999999999999</v>
      </c>
      <c r="E197" s="167">
        <v>26.7</v>
      </c>
      <c r="F197" s="167">
        <v>37.5</v>
      </c>
      <c r="G197" s="167">
        <v>45.5</v>
      </c>
      <c r="H197" s="167">
        <v>46.6</v>
      </c>
      <c r="I197" s="167">
        <v>46.6</v>
      </c>
      <c r="J197" s="167">
        <v>5.5389999999999997</v>
      </c>
      <c r="K197" s="103"/>
      <c r="L197" s="104"/>
      <c r="M197" s="103"/>
      <c r="N197" s="103"/>
      <c r="O197" s="103"/>
      <c r="P197" s="103"/>
      <c r="Q197" s="83"/>
      <c r="R197" s="83"/>
      <c r="S197" s="83"/>
      <c r="T197" s="83"/>
      <c r="U197" s="83"/>
      <c r="V197" s="83"/>
      <c r="W197" s="83"/>
      <c r="X197" s="83"/>
      <c r="Y197" s="83"/>
      <c r="Z197" s="83"/>
    </row>
    <row r="198" spans="1:26" ht="12">
      <c r="A198" s="70"/>
      <c r="B198" s="84" t="s">
        <v>72</v>
      </c>
      <c r="C198" s="178">
        <v>2</v>
      </c>
      <c r="D198" s="178">
        <v>8.3000000000000007</v>
      </c>
      <c r="E198" s="178">
        <v>13.4</v>
      </c>
      <c r="F198" s="178">
        <v>23.8</v>
      </c>
      <c r="G198" s="178">
        <v>28.8</v>
      </c>
      <c r="H198" s="178">
        <v>29.2</v>
      </c>
      <c r="I198" s="178">
        <v>29.2</v>
      </c>
      <c r="J198" s="178">
        <v>0.78100000000000003</v>
      </c>
      <c r="K198" s="71"/>
      <c r="L198" s="105"/>
      <c r="M198" s="71"/>
      <c r="N198" s="71"/>
      <c r="O198" s="71"/>
      <c r="P198" s="71"/>
      <c r="Q198" s="70"/>
      <c r="R198" s="70"/>
      <c r="S198" s="70"/>
      <c r="T198" s="70"/>
      <c r="U198" s="70"/>
      <c r="V198" s="70"/>
      <c r="W198" s="70"/>
      <c r="X198" s="70"/>
      <c r="Y198" s="70"/>
      <c r="Z198" s="70"/>
    </row>
    <row r="199" spans="1:26" ht="12">
      <c r="A199" s="70"/>
      <c r="B199" s="84" t="s">
        <v>73</v>
      </c>
      <c r="C199" s="178">
        <v>3.1</v>
      </c>
      <c r="D199" s="178">
        <v>8.5</v>
      </c>
      <c r="E199" s="178">
        <v>12.9</v>
      </c>
      <c r="F199" s="178">
        <v>21.3</v>
      </c>
      <c r="G199" s="178">
        <v>27.8</v>
      </c>
      <c r="H199" s="178">
        <v>30.7</v>
      </c>
      <c r="I199" s="178">
        <v>30.7</v>
      </c>
      <c r="J199" s="178">
        <v>0.55000000000000004</v>
      </c>
      <c r="K199" s="71"/>
      <c r="L199" s="105"/>
      <c r="M199" s="71"/>
      <c r="N199" s="71"/>
      <c r="O199" s="71"/>
      <c r="P199" s="71"/>
      <c r="Q199" s="70"/>
      <c r="R199" s="70"/>
      <c r="S199" s="70"/>
      <c r="T199" s="70"/>
      <c r="U199" s="70"/>
      <c r="V199" s="70"/>
      <c r="W199" s="70"/>
      <c r="X199" s="70"/>
      <c r="Y199" s="70"/>
      <c r="Z199" s="70"/>
    </row>
    <row r="200" spans="1:26" ht="12">
      <c r="A200" s="70"/>
      <c r="B200" s="84" t="s">
        <v>74</v>
      </c>
      <c r="C200" s="178">
        <v>9.6999999999999993</v>
      </c>
      <c r="D200" s="178">
        <v>18.5</v>
      </c>
      <c r="E200" s="178">
        <v>25.5</v>
      </c>
      <c r="F200" s="178">
        <v>33.6</v>
      </c>
      <c r="G200" s="178">
        <v>39.200000000000003</v>
      </c>
      <c r="H200" s="178">
        <v>40.1</v>
      </c>
      <c r="I200" s="178">
        <v>40.200000000000003</v>
      </c>
      <c r="J200" s="178">
        <v>2.1459999999999999</v>
      </c>
      <c r="K200" s="71"/>
      <c r="L200" s="105"/>
      <c r="M200" s="71"/>
      <c r="N200" s="71"/>
      <c r="O200" s="71"/>
      <c r="P200" s="71"/>
      <c r="Q200" s="70"/>
      <c r="R200" s="70"/>
      <c r="S200" s="70"/>
      <c r="T200" s="70"/>
      <c r="U200" s="70"/>
      <c r="V200" s="70"/>
      <c r="W200" s="70"/>
      <c r="X200" s="70"/>
      <c r="Y200" s="70"/>
      <c r="Z200" s="70"/>
    </row>
    <row r="201" spans="1:26" ht="12">
      <c r="A201" s="70"/>
      <c r="B201" s="84" t="s">
        <v>75</v>
      </c>
      <c r="C201" s="178">
        <v>7.1</v>
      </c>
      <c r="D201" s="178">
        <v>24.7</v>
      </c>
      <c r="E201" s="178">
        <v>36.5</v>
      </c>
      <c r="F201" s="178">
        <v>51.2</v>
      </c>
      <c r="G201" s="178">
        <v>63.1</v>
      </c>
      <c r="H201" s="178">
        <v>64.099999999999994</v>
      </c>
      <c r="I201" s="178">
        <v>64.099999999999994</v>
      </c>
      <c r="J201" s="178">
        <v>2.0619999999999998</v>
      </c>
      <c r="K201" s="71"/>
      <c r="L201" s="105"/>
      <c r="M201" s="71"/>
      <c r="N201" s="71"/>
      <c r="O201" s="71"/>
      <c r="P201" s="71"/>
      <c r="Q201" s="70"/>
      <c r="R201" s="70"/>
      <c r="S201" s="70"/>
      <c r="T201" s="70"/>
      <c r="U201" s="70"/>
      <c r="V201" s="70"/>
      <c r="W201" s="70"/>
      <c r="X201" s="70"/>
      <c r="Y201" s="70"/>
      <c r="Z201" s="70"/>
    </row>
    <row r="202" spans="1:26" s="10" customFormat="1" ht="12">
      <c r="A202" s="83"/>
      <c r="B202" s="14" t="s">
        <v>38</v>
      </c>
      <c r="C202" s="167">
        <v>8</v>
      </c>
      <c r="D202" s="167">
        <v>21.1</v>
      </c>
      <c r="E202" s="167">
        <v>31.8</v>
      </c>
      <c r="F202" s="167">
        <v>41.8</v>
      </c>
      <c r="G202" s="167">
        <v>46</v>
      </c>
      <c r="H202" s="167">
        <v>46.5</v>
      </c>
      <c r="I202" s="167">
        <v>46.5</v>
      </c>
      <c r="J202" s="167">
        <v>3.0129999999999999</v>
      </c>
      <c r="K202" s="103"/>
      <c r="L202" s="104"/>
      <c r="M202" s="103"/>
      <c r="N202" s="103"/>
      <c r="O202" s="103"/>
      <c r="P202" s="103"/>
      <c r="Q202" s="83"/>
      <c r="R202" s="83"/>
      <c r="S202" s="83"/>
      <c r="T202" s="83"/>
      <c r="U202" s="83"/>
      <c r="V202" s="83"/>
      <c r="W202" s="83"/>
      <c r="X202" s="83"/>
      <c r="Y202" s="83"/>
      <c r="Z202" s="83"/>
    </row>
    <row r="203" spans="1:26" ht="12">
      <c r="A203" s="70"/>
      <c r="B203" s="84" t="s">
        <v>76</v>
      </c>
      <c r="C203" s="178">
        <v>0.9</v>
      </c>
      <c r="D203" s="178">
        <v>9</v>
      </c>
      <c r="E203" s="178">
        <v>17.5</v>
      </c>
      <c r="F203" s="178">
        <v>31.6</v>
      </c>
      <c r="G203" s="178">
        <v>39.6</v>
      </c>
      <c r="H203" s="178">
        <v>40.1</v>
      </c>
      <c r="I203" s="178">
        <v>40.1</v>
      </c>
      <c r="J203" s="178">
        <v>0.21199999999999999</v>
      </c>
      <c r="K203" s="71"/>
      <c r="L203" s="105"/>
      <c r="M203" s="71"/>
      <c r="N203" s="71"/>
      <c r="O203" s="71"/>
      <c r="P203" s="71"/>
      <c r="Q203" s="70"/>
      <c r="R203" s="70"/>
      <c r="S203" s="70"/>
      <c r="T203" s="70"/>
      <c r="U203" s="70"/>
      <c r="V203" s="70"/>
      <c r="W203" s="70"/>
      <c r="X203" s="70"/>
      <c r="Y203" s="70"/>
      <c r="Z203" s="70"/>
    </row>
    <row r="204" spans="1:26" ht="12">
      <c r="A204" s="70"/>
      <c r="B204" s="84" t="s">
        <v>77</v>
      </c>
      <c r="C204" s="178">
        <v>5</v>
      </c>
      <c r="D204" s="178">
        <v>17.5</v>
      </c>
      <c r="E204" s="178">
        <v>27.2</v>
      </c>
      <c r="F204" s="178">
        <v>48.5</v>
      </c>
      <c r="G204" s="178">
        <v>55.9</v>
      </c>
      <c r="H204" s="178">
        <v>56.2</v>
      </c>
      <c r="I204" s="178">
        <v>56.2</v>
      </c>
      <c r="J204" s="178">
        <v>0.33800000000000002</v>
      </c>
      <c r="K204" s="71"/>
      <c r="L204" s="105"/>
      <c r="M204" s="71"/>
      <c r="N204" s="71"/>
      <c r="O204" s="71"/>
      <c r="P204" s="71"/>
      <c r="Q204" s="70"/>
      <c r="R204" s="70"/>
      <c r="S204" s="70"/>
      <c r="T204" s="70"/>
      <c r="U204" s="70"/>
      <c r="V204" s="70"/>
      <c r="W204" s="70"/>
      <c r="X204" s="70"/>
      <c r="Y204" s="70"/>
      <c r="Z204" s="70"/>
    </row>
    <row r="205" spans="1:26" ht="12">
      <c r="A205" s="70"/>
      <c r="B205" s="84" t="s">
        <v>78</v>
      </c>
      <c r="C205" s="178">
        <v>11.4</v>
      </c>
      <c r="D205" s="178">
        <v>28</v>
      </c>
      <c r="E205" s="178">
        <v>39.799999999999997</v>
      </c>
      <c r="F205" s="178">
        <v>46.1</v>
      </c>
      <c r="G205" s="178">
        <v>47.6</v>
      </c>
      <c r="H205" s="178">
        <v>47.8</v>
      </c>
      <c r="I205" s="178">
        <v>47.9</v>
      </c>
      <c r="J205" s="178">
        <v>1.619</v>
      </c>
      <c r="K205" s="71"/>
      <c r="L205" s="105"/>
      <c r="M205" s="71"/>
      <c r="N205" s="71"/>
      <c r="O205" s="71"/>
      <c r="P205" s="71"/>
      <c r="Q205" s="70"/>
      <c r="R205" s="70"/>
      <c r="S205" s="70"/>
      <c r="T205" s="70"/>
      <c r="U205" s="70"/>
      <c r="V205" s="70"/>
      <c r="W205" s="70"/>
      <c r="X205" s="70"/>
      <c r="Y205" s="70"/>
      <c r="Z205" s="70"/>
    </row>
    <row r="206" spans="1:26" ht="12">
      <c r="A206" s="70"/>
      <c r="B206" s="84" t="s">
        <v>79</v>
      </c>
      <c r="C206" s="178">
        <v>5.9</v>
      </c>
      <c r="D206" s="178">
        <v>12.1</v>
      </c>
      <c r="E206" s="178">
        <v>21</v>
      </c>
      <c r="F206" s="178">
        <v>31.5</v>
      </c>
      <c r="G206" s="178">
        <v>38.200000000000003</v>
      </c>
      <c r="H206" s="178">
        <v>39</v>
      </c>
      <c r="I206" s="178">
        <v>39</v>
      </c>
      <c r="J206" s="178">
        <v>0.39</v>
      </c>
      <c r="K206" s="71"/>
      <c r="L206" s="105"/>
      <c r="M206" s="71"/>
      <c r="N206" s="71"/>
      <c r="O206" s="71"/>
      <c r="P206" s="71"/>
      <c r="Q206" s="70"/>
      <c r="R206" s="70"/>
      <c r="S206" s="70"/>
      <c r="T206" s="70"/>
      <c r="U206" s="70"/>
      <c r="V206" s="70"/>
      <c r="W206" s="70"/>
      <c r="X206" s="70"/>
      <c r="Y206" s="70"/>
      <c r="Z206" s="70"/>
    </row>
    <row r="207" spans="1:26" ht="12">
      <c r="A207" s="70"/>
      <c r="B207" s="84" t="s">
        <v>80</v>
      </c>
      <c r="C207" s="178">
        <v>6.2</v>
      </c>
      <c r="D207" s="178">
        <v>20.7</v>
      </c>
      <c r="E207" s="178">
        <v>32.4</v>
      </c>
      <c r="F207" s="178">
        <v>43.4</v>
      </c>
      <c r="G207" s="178">
        <v>53.1</v>
      </c>
      <c r="H207" s="178">
        <v>53.8</v>
      </c>
      <c r="I207" s="178">
        <v>53.8</v>
      </c>
      <c r="J207" s="178">
        <v>0.14499999999999999</v>
      </c>
      <c r="K207" s="71"/>
      <c r="L207" s="105"/>
      <c r="M207" s="71"/>
      <c r="N207" s="71"/>
      <c r="O207" s="71"/>
      <c r="P207" s="71"/>
      <c r="Q207" s="70"/>
      <c r="R207" s="70"/>
      <c r="S207" s="70"/>
      <c r="T207" s="70"/>
      <c r="U207" s="70"/>
      <c r="V207" s="70"/>
      <c r="W207" s="70"/>
      <c r="X207" s="70"/>
      <c r="Y207" s="70"/>
      <c r="Z207" s="70"/>
    </row>
    <row r="208" spans="1:26" ht="12">
      <c r="A208" s="70"/>
      <c r="B208" s="84" t="s">
        <v>81</v>
      </c>
      <c r="C208" s="178">
        <v>1.9</v>
      </c>
      <c r="D208" s="178">
        <v>8.4</v>
      </c>
      <c r="E208" s="178">
        <v>17.8</v>
      </c>
      <c r="F208" s="178">
        <v>30.7</v>
      </c>
      <c r="G208" s="178">
        <v>37.200000000000003</v>
      </c>
      <c r="H208" s="178">
        <v>39.200000000000003</v>
      </c>
      <c r="I208" s="178">
        <v>39.200000000000003</v>
      </c>
      <c r="J208" s="178">
        <v>0.309</v>
      </c>
      <c r="K208" s="71"/>
      <c r="L208" s="105"/>
      <c r="M208" s="71"/>
      <c r="N208" s="71"/>
      <c r="O208" s="71"/>
      <c r="P208" s="71"/>
      <c r="Q208" s="70"/>
      <c r="R208" s="70"/>
      <c r="S208" s="70"/>
      <c r="T208" s="70"/>
      <c r="U208" s="70"/>
      <c r="V208" s="70"/>
      <c r="W208" s="70"/>
      <c r="X208" s="70"/>
      <c r="Y208" s="70"/>
      <c r="Z208" s="70"/>
    </row>
    <row r="209" spans="1:26" s="10" customFormat="1" ht="12">
      <c r="A209" s="83"/>
      <c r="B209" s="86" t="s">
        <v>126</v>
      </c>
      <c r="C209" s="168">
        <v>6</v>
      </c>
      <c r="D209" s="168">
        <v>16.8</v>
      </c>
      <c r="E209" s="168">
        <v>25.5</v>
      </c>
      <c r="F209" s="168">
        <v>35.200000000000003</v>
      </c>
      <c r="G209" s="168">
        <v>40.9</v>
      </c>
      <c r="H209" s="168">
        <v>41.8</v>
      </c>
      <c r="I209" s="168">
        <v>41.9</v>
      </c>
      <c r="J209" s="168">
        <v>26.911999999999999</v>
      </c>
      <c r="K209" s="103"/>
      <c r="L209" s="104"/>
      <c r="M209" s="103"/>
      <c r="N209" s="103"/>
      <c r="O209" s="103"/>
      <c r="P209" s="103"/>
      <c r="Q209" s="83"/>
      <c r="R209" s="83"/>
      <c r="S209" s="83"/>
      <c r="T209" s="83"/>
      <c r="U209" s="83"/>
      <c r="V209" s="83"/>
      <c r="W209" s="83"/>
      <c r="X209" s="83"/>
      <c r="Y209" s="83"/>
      <c r="Z209" s="83"/>
    </row>
    <row r="210" spans="1:26" s="10" customFormat="1" ht="12">
      <c r="A210" s="83"/>
      <c r="B210" s="86" t="s">
        <v>125</v>
      </c>
      <c r="C210" s="168">
        <v>3.7</v>
      </c>
      <c r="D210" s="168">
        <v>12.6</v>
      </c>
      <c r="E210" s="168">
        <v>21.2</v>
      </c>
      <c r="F210" s="168">
        <v>34.299999999999997</v>
      </c>
      <c r="G210" s="168">
        <v>48</v>
      </c>
      <c r="H210" s="168">
        <v>53.6</v>
      </c>
      <c r="I210" s="168">
        <v>55.6</v>
      </c>
      <c r="J210" s="168">
        <v>31.536000000000001</v>
      </c>
      <c r="K210" s="103"/>
      <c r="L210" s="104"/>
      <c r="M210" s="103"/>
      <c r="N210" s="103"/>
      <c r="O210" s="103"/>
      <c r="P210" s="103"/>
      <c r="Q210" s="83"/>
      <c r="R210" s="83"/>
      <c r="S210" s="83"/>
      <c r="T210" s="83"/>
      <c r="U210" s="83"/>
      <c r="V210" s="83"/>
      <c r="W210" s="83"/>
      <c r="X210" s="83"/>
      <c r="Y210" s="83"/>
      <c r="Z210" s="83"/>
    </row>
    <row r="211" spans="1:26" s="10" customFormat="1" ht="12">
      <c r="A211" s="83"/>
      <c r="B211" s="87" t="s">
        <v>23</v>
      </c>
      <c r="C211" s="169">
        <v>4.8</v>
      </c>
      <c r="D211" s="169">
        <v>14.6</v>
      </c>
      <c r="E211" s="169">
        <v>23.2</v>
      </c>
      <c r="F211" s="169">
        <v>34.700000000000003</v>
      </c>
      <c r="G211" s="169">
        <v>44.8</v>
      </c>
      <c r="H211" s="169">
        <v>48.2</v>
      </c>
      <c r="I211" s="169">
        <v>49.3</v>
      </c>
      <c r="J211" s="169">
        <v>58.448</v>
      </c>
      <c r="K211" s="103"/>
      <c r="L211" s="104"/>
      <c r="M211" s="103"/>
      <c r="N211" s="103"/>
      <c r="O211" s="103"/>
      <c r="P211" s="103"/>
      <c r="Q211" s="83"/>
      <c r="R211" s="83"/>
      <c r="S211" s="83"/>
      <c r="T211" s="83"/>
      <c r="U211" s="83"/>
      <c r="V211" s="83"/>
      <c r="W211" s="83"/>
      <c r="X211" s="83"/>
      <c r="Y211" s="83"/>
      <c r="Z211" s="83"/>
    </row>
    <row r="212" spans="1:26" ht="12">
      <c r="A212" s="70"/>
      <c r="B212" s="88" t="s">
        <v>124</v>
      </c>
      <c r="C212" s="96"/>
      <c r="D212" s="96"/>
      <c r="E212" s="96"/>
      <c r="F212" s="96"/>
      <c r="G212" s="96"/>
      <c r="H212" s="96"/>
      <c r="I212" s="96"/>
      <c r="J212" s="96"/>
      <c r="K212" s="71"/>
      <c r="L212" s="105"/>
      <c r="M212" s="71"/>
      <c r="N212" s="71"/>
      <c r="O212" s="71"/>
      <c r="P212" s="71"/>
      <c r="Q212" s="70"/>
      <c r="R212" s="70"/>
      <c r="S212" s="70"/>
      <c r="T212" s="70"/>
      <c r="U212" s="70"/>
      <c r="V212" s="70"/>
      <c r="W212" s="70"/>
      <c r="X212" s="70"/>
      <c r="Y212" s="70"/>
      <c r="Z212" s="70"/>
    </row>
    <row r="213" spans="1:26" ht="12">
      <c r="A213" s="70"/>
      <c r="B213" s="89" t="s">
        <v>114</v>
      </c>
      <c r="C213" s="106"/>
      <c r="D213" s="106"/>
      <c r="E213" s="106"/>
      <c r="F213" s="106"/>
      <c r="G213" s="106"/>
      <c r="H213" s="106"/>
      <c r="I213" s="106"/>
      <c r="J213" s="107"/>
      <c r="K213" s="71"/>
      <c r="L213" s="71"/>
      <c r="M213" s="71"/>
      <c r="N213" s="71"/>
      <c r="O213" s="71"/>
      <c r="P213" s="71"/>
      <c r="Q213" s="70"/>
      <c r="R213" s="70"/>
      <c r="S213" s="70"/>
      <c r="T213" s="70"/>
      <c r="U213" s="70"/>
      <c r="V213" s="70"/>
      <c r="W213" s="70"/>
      <c r="X213" s="70"/>
      <c r="Y213" s="70"/>
      <c r="Z213" s="70"/>
    </row>
    <row r="214" spans="1:26" ht="12">
      <c r="A214" s="70"/>
      <c r="B214" s="71"/>
      <c r="C214" s="71"/>
      <c r="D214" s="71"/>
      <c r="E214" s="71"/>
      <c r="F214" s="71"/>
      <c r="G214" s="71"/>
      <c r="H214" s="71"/>
      <c r="I214" s="71"/>
      <c r="J214" s="71"/>
      <c r="K214" s="71"/>
      <c r="L214" s="71"/>
      <c r="M214" s="71"/>
      <c r="N214" s="108"/>
      <c r="O214" s="71"/>
      <c r="P214" s="71"/>
      <c r="Q214" s="70"/>
      <c r="R214" s="70"/>
      <c r="S214" s="70"/>
      <c r="T214" s="70"/>
      <c r="U214" s="70"/>
      <c r="V214" s="70"/>
      <c r="W214" s="70"/>
      <c r="X214" s="70"/>
      <c r="Y214" s="70"/>
      <c r="Z214" s="70"/>
    </row>
    <row r="215" spans="1:26" ht="12">
      <c r="A215" s="70"/>
      <c r="B215" s="221" t="str">
        <f>Index!$C14 &amp; " NSW : " &amp; Index!B14</f>
        <v>Table 7 NSW : Contract attrition rates by occupation, within 12 months of commencement, for contracts commencing in 2016 to 2020</v>
      </c>
      <c r="C215" s="42"/>
      <c r="D215" s="42"/>
      <c r="E215" s="42"/>
      <c r="F215" s="42"/>
      <c r="G215" s="42"/>
      <c r="H215" s="42"/>
      <c r="I215" s="42"/>
      <c r="J215" s="71"/>
      <c r="K215" s="71"/>
      <c r="L215" s="71"/>
      <c r="M215" s="71"/>
      <c r="N215" s="108"/>
      <c r="O215" s="71"/>
      <c r="P215" s="71"/>
      <c r="Q215" s="70"/>
      <c r="R215" s="70"/>
      <c r="S215" s="70"/>
      <c r="T215" s="70"/>
      <c r="U215" s="70"/>
      <c r="V215" s="70"/>
      <c r="W215" s="70"/>
      <c r="X215" s="70"/>
      <c r="Y215" s="70"/>
      <c r="Z215" s="70"/>
    </row>
    <row r="216" spans="1:26" ht="12">
      <c r="A216" s="70"/>
      <c r="B216" s="98"/>
      <c r="C216" s="109"/>
      <c r="D216" s="109"/>
      <c r="E216" s="109"/>
      <c r="F216" s="109"/>
      <c r="G216" s="109"/>
      <c r="H216" s="109"/>
      <c r="I216" s="109"/>
      <c r="J216" s="71"/>
      <c r="K216" s="71"/>
      <c r="L216" s="71"/>
      <c r="M216" s="71"/>
      <c r="N216" s="110"/>
      <c r="O216" s="71"/>
      <c r="P216" s="71"/>
      <c r="Q216" s="70"/>
      <c r="R216" s="70"/>
      <c r="S216" s="70"/>
      <c r="T216" s="70"/>
      <c r="U216" s="70"/>
      <c r="V216" s="70"/>
      <c r="W216" s="70"/>
      <c r="X216" s="70"/>
      <c r="Y216" s="70"/>
      <c r="Z216" s="70"/>
    </row>
    <row r="217" spans="1:26" ht="12.75" customHeight="1">
      <c r="A217" s="70"/>
      <c r="B217" s="248" t="s">
        <v>39</v>
      </c>
      <c r="C217" s="260" t="s">
        <v>144</v>
      </c>
      <c r="D217" s="260"/>
      <c r="E217" s="260"/>
      <c r="F217" s="260"/>
      <c r="G217" s="260"/>
      <c r="H217" s="260"/>
      <c r="I217" s="260"/>
      <c r="J217" s="260"/>
      <c r="K217" s="260"/>
      <c r="L217" s="260"/>
      <c r="M217" s="61"/>
      <c r="N217" s="61"/>
      <c r="O217" s="61"/>
      <c r="P217" s="61"/>
      <c r="Q217" s="70"/>
      <c r="R217" s="70"/>
      <c r="S217" s="70"/>
      <c r="T217" s="70"/>
      <c r="U217" s="70"/>
      <c r="V217" s="70"/>
      <c r="W217" s="70"/>
      <c r="X217" s="70"/>
      <c r="Y217" s="70"/>
      <c r="Z217" s="70"/>
    </row>
    <row r="218" spans="1:26" ht="12">
      <c r="A218" s="70"/>
      <c r="B218" s="249"/>
      <c r="C218" s="263">
        <v>2016</v>
      </c>
      <c r="D218" s="266"/>
      <c r="E218" s="262">
        <v>2017</v>
      </c>
      <c r="F218" s="263"/>
      <c r="G218" s="262">
        <v>2018</v>
      </c>
      <c r="H218" s="263"/>
      <c r="I218" s="262">
        <v>2019</v>
      </c>
      <c r="J218" s="263"/>
      <c r="K218" s="262">
        <v>2020</v>
      </c>
      <c r="L218" s="263"/>
      <c r="M218" s="251"/>
      <c r="N218" s="251"/>
      <c r="O218" s="267"/>
      <c r="P218" s="267"/>
      <c r="Q218" s="70"/>
      <c r="R218" s="70"/>
      <c r="S218" s="70"/>
      <c r="T218" s="70"/>
      <c r="U218" s="70"/>
      <c r="V218" s="70"/>
      <c r="W218" s="70"/>
      <c r="X218" s="70"/>
      <c r="Y218" s="70"/>
      <c r="Z218" s="70"/>
    </row>
    <row r="219" spans="1:26" ht="36">
      <c r="A219" s="70"/>
      <c r="B219" s="250"/>
      <c r="C219" s="75" t="s">
        <v>24</v>
      </c>
      <c r="D219" s="93" t="s">
        <v>113</v>
      </c>
      <c r="E219" s="76" t="s">
        <v>24</v>
      </c>
      <c r="F219" s="111" t="s">
        <v>113</v>
      </c>
      <c r="G219" s="76" t="s">
        <v>24</v>
      </c>
      <c r="H219" s="111" t="s">
        <v>113</v>
      </c>
      <c r="I219" s="76" t="s">
        <v>24</v>
      </c>
      <c r="J219" s="111" t="s">
        <v>113</v>
      </c>
      <c r="K219" s="76" t="s">
        <v>24</v>
      </c>
      <c r="L219" s="93" t="s">
        <v>113</v>
      </c>
      <c r="M219" s="112"/>
      <c r="N219" s="113"/>
      <c r="O219" s="112"/>
      <c r="P219" s="113"/>
      <c r="Q219" s="70"/>
      <c r="R219" s="70"/>
      <c r="S219" s="70"/>
      <c r="T219" s="70"/>
      <c r="U219" s="70"/>
      <c r="V219" s="70"/>
      <c r="W219" s="70"/>
      <c r="X219" s="70"/>
      <c r="Y219" s="70"/>
      <c r="Z219" s="70"/>
    </row>
    <row r="220" spans="1:26" s="10" customFormat="1" ht="12">
      <c r="A220" s="83"/>
      <c r="B220" s="14" t="s">
        <v>32</v>
      </c>
      <c r="C220" s="167">
        <v>25.3</v>
      </c>
      <c r="D220" s="167">
        <v>0.56499999999999995</v>
      </c>
      <c r="E220" s="170">
        <v>28.6</v>
      </c>
      <c r="F220" s="174">
        <v>0.433</v>
      </c>
      <c r="G220" s="170">
        <v>24.5</v>
      </c>
      <c r="H220" s="174">
        <v>0.44500000000000001</v>
      </c>
      <c r="I220" s="170">
        <v>26.3</v>
      </c>
      <c r="J220" s="174">
        <v>0.39200000000000002</v>
      </c>
      <c r="K220" s="170">
        <v>32.799999999999997</v>
      </c>
      <c r="L220" s="167">
        <v>1.1910000000000001</v>
      </c>
      <c r="M220" s="96"/>
      <c r="N220" s="96"/>
      <c r="O220" s="96"/>
      <c r="P220" s="96"/>
      <c r="Q220" s="83"/>
      <c r="R220" s="83"/>
      <c r="S220" s="83"/>
      <c r="T220" s="83"/>
      <c r="U220" s="83"/>
      <c r="V220" s="83"/>
      <c r="W220" s="83"/>
      <c r="X220" s="83"/>
      <c r="Y220" s="83"/>
      <c r="Z220" s="83"/>
    </row>
    <row r="221" spans="1:26" ht="12">
      <c r="A221" s="70"/>
      <c r="B221" s="84" t="s">
        <v>116</v>
      </c>
      <c r="C221" s="178">
        <v>35.9</v>
      </c>
      <c r="D221" s="178">
        <v>0.10299999999999999</v>
      </c>
      <c r="E221" s="171">
        <v>30.3</v>
      </c>
      <c r="F221" s="175">
        <v>9.9000000000000005E-2</v>
      </c>
      <c r="G221" s="171">
        <v>20.6</v>
      </c>
      <c r="H221" s="175">
        <v>6.8000000000000005E-2</v>
      </c>
      <c r="I221" s="171">
        <v>30.4</v>
      </c>
      <c r="J221" s="175">
        <v>0.10199999999999999</v>
      </c>
      <c r="K221" s="171">
        <v>32.299999999999997</v>
      </c>
      <c r="L221" s="178">
        <v>0.46100000000000002</v>
      </c>
      <c r="M221" s="97"/>
      <c r="N221" s="97"/>
      <c r="O221" s="97"/>
      <c r="P221" s="97"/>
      <c r="Q221" s="70"/>
      <c r="R221" s="70"/>
      <c r="S221" s="70"/>
      <c r="T221" s="70"/>
      <c r="U221" s="70"/>
      <c r="V221" s="70"/>
      <c r="W221" s="70"/>
      <c r="X221" s="70"/>
      <c r="Y221" s="70"/>
      <c r="Z221" s="70"/>
    </row>
    <row r="222" spans="1:26" ht="12">
      <c r="A222" s="70"/>
      <c r="B222" s="84" t="s">
        <v>82</v>
      </c>
      <c r="C222" s="178">
        <v>21.9</v>
      </c>
      <c r="D222" s="178">
        <v>0.151</v>
      </c>
      <c r="E222" s="171">
        <v>34.299999999999997</v>
      </c>
      <c r="F222" s="175">
        <v>6.7000000000000004E-2</v>
      </c>
      <c r="G222" s="171">
        <v>26.2</v>
      </c>
      <c r="H222" s="175">
        <v>6.5000000000000002E-2</v>
      </c>
      <c r="I222" s="171">
        <v>12.8</v>
      </c>
      <c r="J222" s="175">
        <v>4.7E-2</v>
      </c>
      <c r="K222" s="171">
        <v>39.700000000000003</v>
      </c>
      <c r="L222" s="178">
        <v>5.8000000000000003E-2</v>
      </c>
      <c r="M222" s="97"/>
      <c r="N222" s="97"/>
      <c r="O222" s="97"/>
      <c r="P222" s="97"/>
      <c r="Q222" s="70"/>
      <c r="R222" s="70"/>
      <c r="S222" s="70"/>
      <c r="T222" s="70"/>
      <c r="U222" s="70"/>
      <c r="V222" s="70"/>
      <c r="W222" s="70"/>
      <c r="X222" s="70"/>
      <c r="Y222" s="70"/>
      <c r="Z222" s="70"/>
    </row>
    <row r="223" spans="1:26" ht="12">
      <c r="A223" s="70"/>
      <c r="B223" s="84" t="s">
        <v>40</v>
      </c>
      <c r="C223" s="178">
        <v>19.899999999999999</v>
      </c>
      <c r="D223" s="178">
        <v>0.22600000000000001</v>
      </c>
      <c r="E223" s="171">
        <v>26.8</v>
      </c>
      <c r="F223" s="175">
        <v>0.16800000000000001</v>
      </c>
      <c r="G223" s="171">
        <v>24.7</v>
      </c>
      <c r="H223" s="175">
        <v>0.27100000000000002</v>
      </c>
      <c r="I223" s="171">
        <v>22.4</v>
      </c>
      <c r="J223" s="175">
        <v>0.16500000000000001</v>
      </c>
      <c r="K223" s="171">
        <v>29.4</v>
      </c>
      <c r="L223" s="178">
        <v>0.23799999999999999</v>
      </c>
      <c r="M223" s="97"/>
      <c r="N223" s="97"/>
      <c r="O223" s="97"/>
      <c r="P223" s="97"/>
      <c r="Q223" s="70"/>
      <c r="R223" s="70"/>
      <c r="S223" s="70"/>
      <c r="T223" s="70"/>
      <c r="U223" s="70"/>
      <c r="V223" s="70"/>
      <c r="W223" s="70"/>
      <c r="X223" s="70"/>
      <c r="Y223" s="70"/>
      <c r="Z223" s="70"/>
    </row>
    <row r="224" spans="1:26" ht="12">
      <c r="A224" s="70"/>
      <c r="B224" s="84" t="s">
        <v>41</v>
      </c>
      <c r="C224" s="178">
        <v>32.9</v>
      </c>
      <c r="D224" s="178">
        <v>8.5000000000000006E-2</v>
      </c>
      <c r="E224" s="171">
        <v>26.3</v>
      </c>
      <c r="F224" s="175">
        <v>9.9000000000000005E-2</v>
      </c>
      <c r="G224" s="171">
        <v>26.8</v>
      </c>
      <c r="H224" s="175">
        <v>4.1000000000000002E-2</v>
      </c>
      <c r="I224" s="171">
        <v>37.200000000000003</v>
      </c>
      <c r="J224" s="175">
        <v>7.8E-2</v>
      </c>
      <c r="K224" s="171">
        <v>34.299999999999997</v>
      </c>
      <c r="L224" s="178">
        <v>0.434</v>
      </c>
      <c r="M224" s="97"/>
      <c r="N224" s="97"/>
      <c r="O224" s="97"/>
      <c r="P224" s="97"/>
      <c r="Q224" s="70"/>
      <c r="R224" s="70"/>
      <c r="S224" s="70"/>
      <c r="T224" s="70"/>
      <c r="U224" s="70"/>
      <c r="V224" s="70"/>
      <c r="W224" s="70"/>
      <c r="X224" s="70"/>
      <c r="Y224" s="70"/>
      <c r="Z224" s="70"/>
    </row>
    <row r="225" spans="1:26" s="10" customFormat="1" ht="12">
      <c r="A225" s="83"/>
      <c r="B225" s="14" t="s">
        <v>22</v>
      </c>
      <c r="C225" s="167">
        <v>20.9</v>
      </c>
      <c r="D225" s="167">
        <v>0.17699999999999999</v>
      </c>
      <c r="E225" s="170">
        <v>21.7</v>
      </c>
      <c r="F225" s="174">
        <v>0.13800000000000001</v>
      </c>
      <c r="G225" s="170">
        <v>25.2</v>
      </c>
      <c r="H225" s="174">
        <v>0.14299999999999999</v>
      </c>
      <c r="I225" s="170">
        <v>22.4</v>
      </c>
      <c r="J225" s="174">
        <v>0.161</v>
      </c>
      <c r="K225" s="170">
        <v>42.9</v>
      </c>
      <c r="L225" s="167">
        <v>0.34300000000000003</v>
      </c>
      <c r="M225" s="96"/>
      <c r="N225" s="96"/>
      <c r="O225" s="96"/>
      <c r="P225" s="96"/>
      <c r="Q225" s="83"/>
      <c r="R225" s="83"/>
      <c r="S225" s="83"/>
      <c r="T225" s="83"/>
      <c r="U225" s="83"/>
      <c r="V225" s="83"/>
      <c r="W225" s="83"/>
      <c r="X225" s="83"/>
      <c r="Y225" s="83"/>
      <c r="Z225" s="83"/>
    </row>
    <row r="226" spans="1:26" ht="12">
      <c r="A226" s="70"/>
      <c r="B226" s="84" t="s">
        <v>42</v>
      </c>
      <c r="C226" s="178" t="s">
        <v>180</v>
      </c>
      <c r="D226" s="178" t="s">
        <v>180</v>
      </c>
      <c r="E226" s="171">
        <v>100</v>
      </c>
      <c r="F226" s="175">
        <v>1E-3</v>
      </c>
      <c r="G226" s="171">
        <v>33.299999999999997</v>
      </c>
      <c r="H226" s="175">
        <v>3.0000000000000001E-3</v>
      </c>
      <c r="I226" s="171">
        <v>50</v>
      </c>
      <c r="J226" s="175">
        <v>4.0000000000000001E-3</v>
      </c>
      <c r="K226" s="171">
        <v>27.3</v>
      </c>
      <c r="L226" s="178">
        <v>1.0999999999999999E-2</v>
      </c>
      <c r="M226" s="97"/>
      <c r="N226" s="97"/>
      <c r="O226" s="97"/>
      <c r="P226" s="97"/>
      <c r="Q226" s="70"/>
      <c r="R226" s="70"/>
      <c r="S226" s="70"/>
      <c r="T226" s="70"/>
      <c r="U226" s="70"/>
      <c r="V226" s="70"/>
      <c r="W226" s="70"/>
      <c r="X226" s="70"/>
      <c r="Y226" s="70"/>
      <c r="Z226" s="70"/>
    </row>
    <row r="227" spans="1:26" ht="12">
      <c r="A227" s="70"/>
      <c r="B227" s="84" t="s">
        <v>43</v>
      </c>
      <c r="C227" s="178">
        <v>23.1</v>
      </c>
      <c r="D227" s="178">
        <v>2.5999999999999999E-2</v>
      </c>
      <c r="E227" s="171">
        <v>37.5</v>
      </c>
      <c r="F227" s="175">
        <v>8.0000000000000002E-3</v>
      </c>
      <c r="G227" s="171">
        <v>50</v>
      </c>
      <c r="H227" s="175">
        <v>8.0000000000000002E-3</v>
      </c>
      <c r="I227" s="171">
        <v>33.299999999999997</v>
      </c>
      <c r="J227" s="175">
        <v>6.0000000000000001E-3</v>
      </c>
      <c r="K227" s="171">
        <v>38.200000000000003</v>
      </c>
      <c r="L227" s="178">
        <v>8.8999999999999996E-2</v>
      </c>
      <c r="M227" s="97"/>
      <c r="N227" s="97"/>
      <c r="O227" s="97"/>
      <c r="P227" s="97"/>
      <c r="Q227" s="70"/>
      <c r="R227" s="70"/>
      <c r="S227" s="70"/>
      <c r="T227" s="70"/>
      <c r="U227" s="70"/>
      <c r="V227" s="70"/>
      <c r="W227" s="70"/>
      <c r="X227" s="70"/>
      <c r="Y227" s="70"/>
      <c r="Z227" s="70"/>
    </row>
    <row r="228" spans="1:26" ht="12">
      <c r="A228" s="70"/>
      <c r="B228" s="84" t="s">
        <v>44</v>
      </c>
      <c r="C228" s="178">
        <v>18.5</v>
      </c>
      <c r="D228" s="178">
        <v>5.3999999999999999E-2</v>
      </c>
      <c r="E228" s="171">
        <v>5.0999999999999996</v>
      </c>
      <c r="F228" s="175">
        <v>3.9E-2</v>
      </c>
      <c r="G228" s="171">
        <v>16.7</v>
      </c>
      <c r="H228" s="175">
        <v>2.4E-2</v>
      </c>
      <c r="I228" s="171">
        <v>15.2</v>
      </c>
      <c r="J228" s="175">
        <v>3.3000000000000002E-2</v>
      </c>
      <c r="K228" s="171">
        <v>8</v>
      </c>
      <c r="L228" s="178">
        <v>2.5000000000000001E-2</v>
      </c>
      <c r="M228" s="97"/>
      <c r="N228" s="97"/>
      <c r="O228" s="97"/>
      <c r="P228" s="97"/>
      <c r="Q228" s="70"/>
      <c r="R228" s="70"/>
      <c r="S228" s="70"/>
      <c r="T228" s="70"/>
      <c r="U228" s="70"/>
      <c r="V228" s="70"/>
      <c r="W228" s="70"/>
      <c r="X228" s="70"/>
      <c r="Y228" s="70"/>
      <c r="Z228" s="70"/>
    </row>
    <row r="229" spans="1:26" ht="12">
      <c r="A229" s="70"/>
      <c r="B229" s="84" t="s">
        <v>45</v>
      </c>
      <c r="C229" s="178" t="s">
        <v>180</v>
      </c>
      <c r="D229" s="178" t="s">
        <v>180</v>
      </c>
      <c r="E229" s="171" t="s">
        <v>180</v>
      </c>
      <c r="F229" s="175" t="s">
        <v>180</v>
      </c>
      <c r="G229" s="171" t="s">
        <v>180</v>
      </c>
      <c r="H229" s="175" t="s">
        <v>180</v>
      </c>
      <c r="I229" s="171" t="s">
        <v>180</v>
      </c>
      <c r="J229" s="175" t="s">
        <v>180</v>
      </c>
      <c r="K229" s="171" t="s">
        <v>180</v>
      </c>
      <c r="L229" s="178" t="s">
        <v>180</v>
      </c>
      <c r="M229" s="97"/>
      <c r="N229" s="97"/>
      <c r="O229" s="97"/>
      <c r="P229" s="97"/>
      <c r="Q229" s="70"/>
      <c r="R229" s="70"/>
      <c r="S229" s="70"/>
      <c r="T229" s="70"/>
      <c r="U229" s="70"/>
      <c r="V229" s="70"/>
      <c r="W229" s="70"/>
      <c r="X229" s="70"/>
      <c r="Y229" s="70"/>
      <c r="Z229" s="70"/>
    </row>
    <row r="230" spans="1:26" ht="12">
      <c r="A230" s="70"/>
      <c r="B230" s="84" t="s">
        <v>46</v>
      </c>
      <c r="C230" s="178" t="s">
        <v>180</v>
      </c>
      <c r="D230" s="178" t="s">
        <v>180</v>
      </c>
      <c r="E230" s="171" t="s">
        <v>180</v>
      </c>
      <c r="F230" s="175" t="s">
        <v>180</v>
      </c>
      <c r="G230" s="171" t="s">
        <v>180</v>
      </c>
      <c r="H230" s="175" t="s">
        <v>180</v>
      </c>
      <c r="I230" s="171" t="s">
        <v>180</v>
      </c>
      <c r="J230" s="175" t="s">
        <v>180</v>
      </c>
      <c r="K230" s="171" t="s">
        <v>180</v>
      </c>
      <c r="L230" s="178" t="s">
        <v>180</v>
      </c>
      <c r="M230" s="97"/>
      <c r="N230" s="97"/>
      <c r="O230" s="97"/>
      <c r="P230" s="97"/>
      <c r="Q230" s="70"/>
      <c r="R230" s="70"/>
      <c r="S230" s="70"/>
      <c r="T230" s="70"/>
      <c r="U230" s="70"/>
      <c r="V230" s="70"/>
      <c r="W230" s="70"/>
      <c r="X230" s="70"/>
      <c r="Y230" s="70"/>
      <c r="Z230" s="70"/>
    </row>
    <row r="231" spans="1:26" ht="12">
      <c r="A231" s="70"/>
      <c r="B231" s="84" t="s">
        <v>47</v>
      </c>
      <c r="C231" s="178">
        <v>12.9</v>
      </c>
      <c r="D231" s="178">
        <v>6.2E-2</v>
      </c>
      <c r="E231" s="171">
        <v>17.5</v>
      </c>
      <c r="F231" s="175">
        <v>5.7000000000000002E-2</v>
      </c>
      <c r="G231" s="171">
        <v>9.6999999999999993</v>
      </c>
      <c r="H231" s="175">
        <v>6.2E-2</v>
      </c>
      <c r="I231" s="171">
        <v>14.9</v>
      </c>
      <c r="J231" s="175">
        <v>6.7000000000000004E-2</v>
      </c>
      <c r="K231" s="171">
        <v>28.8</v>
      </c>
      <c r="L231" s="178">
        <v>5.1999999999999998E-2</v>
      </c>
      <c r="M231" s="97"/>
      <c r="N231" s="97"/>
      <c r="O231" s="97"/>
      <c r="P231" s="97"/>
      <c r="Q231" s="70"/>
      <c r="R231" s="70"/>
      <c r="S231" s="70"/>
      <c r="T231" s="70"/>
      <c r="U231" s="70"/>
      <c r="V231" s="70"/>
      <c r="W231" s="70"/>
      <c r="X231" s="70"/>
      <c r="Y231" s="70"/>
      <c r="Z231" s="70"/>
    </row>
    <row r="232" spans="1:26" ht="12">
      <c r="A232" s="70"/>
      <c r="B232" s="84" t="s">
        <v>48</v>
      </c>
      <c r="C232" s="178">
        <v>37.1</v>
      </c>
      <c r="D232" s="178">
        <v>3.5000000000000003E-2</v>
      </c>
      <c r="E232" s="171">
        <v>42.4</v>
      </c>
      <c r="F232" s="175">
        <v>3.3000000000000002E-2</v>
      </c>
      <c r="G232" s="171">
        <v>45.7</v>
      </c>
      <c r="H232" s="175">
        <v>4.5999999999999999E-2</v>
      </c>
      <c r="I232" s="171">
        <v>33.299999999999997</v>
      </c>
      <c r="J232" s="175">
        <v>5.0999999999999997E-2</v>
      </c>
      <c r="K232" s="171">
        <v>56</v>
      </c>
      <c r="L232" s="178">
        <v>0.16600000000000001</v>
      </c>
      <c r="M232" s="97"/>
      <c r="N232" s="97"/>
      <c r="O232" s="97"/>
      <c r="P232" s="97"/>
      <c r="Q232" s="70"/>
      <c r="R232" s="70"/>
      <c r="S232" s="70"/>
      <c r="T232" s="70"/>
      <c r="U232" s="70"/>
      <c r="V232" s="70"/>
      <c r="W232" s="70"/>
      <c r="X232" s="70"/>
      <c r="Y232" s="70"/>
      <c r="Z232" s="70"/>
    </row>
    <row r="233" spans="1:26" s="10" customFormat="1" ht="12">
      <c r="A233" s="83"/>
      <c r="B233" s="14" t="s">
        <v>33</v>
      </c>
      <c r="C233" s="167">
        <v>35.1</v>
      </c>
      <c r="D233" s="167">
        <v>30.38</v>
      </c>
      <c r="E233" s="170">
        <v>35.1</v>
      </c>
      <c r="F233" s="174">
        <v>31.661000000000001</v>
      </c>
      <c r="G233" s="170">
        <v>34.299999999999997</v>
      </c>
      <c r="H233" s="174">
        <v>31.536000000000001</v>
      </c>
      <c r="I233" s="170">
        <v>32.1</v>
      </c>
      <c r="J233" s="174">
        <v>31.109000000000002</v>
      </c>
      <c r="K233" s="170">
        <v>30.1</v>
      </c>
      <c r="L233" s="167">
        <v>31.318999999999999</v>
      </c>
      <c r="M233" s="96"/>
      <c r="N233" s="96"/>
      <c r="O233" s="96"/>
      <c r="P233" s="96"/>
      <c r="Q233" s="83"/>
      <c r="R233" s="83"/>
      <c r="S233" s="83"/>
      <c r="T233" s="83"/>
      <c r="U233" s="83"/>
      <c r="V233" s="83"/>
      <c r="W233" s="83"/>
      <c r="X233" s="83"/>
      <c r="Y233" s="83"/>
      <c r="Z233" s="83"/>
    </row>
    <row r="234" spans="1:26" ht="12">
      <c r="A234" s="70"/>
      <c r="B234" s="84" t="s">
        <v>49</v>
      </c>
      <c r="C234" s="178">
        <v>17.100000000000001</v>
      </c>
      <c r="D234" s="178">
        <v>0.52600000000000002</v>
      </c>
      <c r="E234" s="171">
        <v>28.3</v>
      </c>
      <c r="F234" s="175">
        <v>0.745</v>
      </c>
      <c r="G234" s="171">
        <v>24.3</v>
      </c>
      <c r="H234" s="175">
        <v>0.57599999999999996</v>
      </c>
      <c r="I234" s="171">
        <v>22.4</v>
      </c>
      <c r="J234" s="175">
        <v>0.61099999999999999</v>
      </c>
      <c r="K234" s="171">
        <v>21.4</v>
      </c>
      <c r="L234" s="178">
        <v>0.82399999999999995</v>
      </c>
      <c r="M234" s="97"/>
      <c r="N234" s="97"/>
      <c r="O234" s="97"/>
      <c r="P234" s="97"/>
      <c r="Q234" s="70"/>
      <c r="R234" s="70"/>
      <c r="S234" s="70"/>
      <c r="T234" s="70"/>
      <c r="U234" s="70"/>
      <c r="V234" s="70"/>
      <c r="W234" s="70"/>
      <c r="X234" s="70"/>
      <c r="Y234" s="70"/>
      <c r="Z234" s="70"/>
    </row>
    <row r="235" spans="1:26" ht="12">
      <c r="A235" s="70"/>
      <c r="B235" s="84" t="s">
        <v>118</v>
      </c>
      <c r="C235" s="178">
        <v>29.3</v>
      </c>
      <c r="D235" s="178">
        <v>6.2560000000000002</v>
      </c>
      <c r="E235" s="171">
        <v>29.1</v>
      </c>
      <c r="F235" s="175">
        <v>6.6870000000000003</v>
      </c>
      <c r="G235" s="171">
        <v>29</v>
      </c>
      <c r="H235" s="175">
        <v>6.7770000000000001</v>
      </c>
      <c r="I235" s="171">
        <v>28</v>
      </c>
      <c r="J235" s="175">
        <v>7.1589999999999998</v>
      </c>
      <c r="K235" s="171">
        <v>26.3</v>
      </c>
      <c r="L235" s="178">
        <v>6.9160000000000004</v>
      </c>
      <c r="M235" s="97"/>
      <c r="N235" s="97"/>
      <c r="O235" s="97"/>
      <c r="P235" s="97"/>
      <c r="Q235" s="70"/>
      <c r="R235" s="70"/>
      <c r="S235" s="70"/>
      <c r="T235" s="70"/>
      <c r="U235" s="70"/>
      <c r="V235" s="70"/>
      <c r="W235" s="70"/>
      <c r="X235" s="70"/>
      <c r="Y235" s="70"/>
      <c r="Z235" s="70"/>
    </row>
    <row r="236" spans="1:26" ht="12">
      <c r="A236" s="70"/>
      <c r="B236" s="84" t="s">
        <v>50</v>
      </c>
      <c r="C236" s="178">
        <v>36</v>
      </c>
      <c r="D236" s="178">
        <v>10.477</v>
      </c>
      <c r="E236" s="171">
        <v>36.700000000000003</v>
      </c>
      <c r="F236" s="175">
        <v>11.433999999999999</v>
      </c>
      <c r="G236" s="171">
        <v>35.799999999999997</v>
      </c>
      <c r="H236" s="175">
        <v>10.941000000000001</v>
      </c>
      <c r="I236" s="171">
        <v>33.4</v>
      </c>
      <c r="J236" s="175">
        <v>9.9830000000000005</v>
      </c>
      <c r="K236" s="171">
        <v>31</v>
      </c>
      <c r="L236" s="178">
        <v>10.058</v>
      </c>
      <c r="M236" s="97"/>
      <c r="N236" s="97"/>
      <c r="O236" s="97"/>
      <c r="P236" s="97"/>
      <c r="Q236" s="70"/>
      <c r="R236" s="70"/>
      <c r="S236" s="70"/>
      <c r="T236" s="70"/>
      <c r="U236" s="70"/>
      <c r="V236" s="70"/>
      <c r="W236" s="70"/>
      <c r="X236" s="70"/>
      <c r="Y236" s="70"/>
      <c r="Z236" s="70"/>
    </row>
    <row r="237" spans="1:26" ht="12">
      <c r="A237" s="70"/>
      <c r="B237" s="84" t="s">
        <v>51</v>
      </c>
      <c r="C237" s="178">
        <v>31.5</v>
      </c>
      <c r="D237" s="178">
        <v>5.8540000000000001</v>
      </c>
      <c r="E237" s="171">
        <v>31</v>
      </c>
      <c r="F237" s="175">
        <v>6.0949999999999998</v>
      </c>
      <c r="G237" s="171">
        <v>32.1</v>
      </c>
      <c r="H237" s="175">
        <v>6.78</v>
      </c>
      <c r="I237" s="171">
        <v>28.3</v>
      </c>
      <c r="J237" s="175">
        <v>6.9859999999999998</v>
      </c>
      <c r="K237" s="171">
        <v>26.9</v>
      </c>
      <c r="L237" s="178">
        <v>6.5650000000000004</v>
      </c>
      <c r="M237" s="97"/>
      <c r="N237" s="97"/>
      <c r="O237" s="97"/>
      <c r="P237" s="97"/>
      <c r="Q237" s="70"/>
      <c r="R237" s="70"/>
      <c r="S237" s="70"/>
      <c r="T237" s="70"/>
      <c r="U237" s="70"/>
      <c r="V237" s="70"/>
      <c r="W237" s="70"/>
      <c r="X237" s="70"/>
      <c r="Y237" s="70"/>
      <c r="Z237" s="70"/>
    </row>
    <row r="238" spans="1:26" ht="12">
      <c r="A238" s="70"/>
      <c r="B238" s="84" t="s">
        <v>52</v>
      </c>
      <c r="C238" s="178">
        <v>48.3</v>
      </c>
      <c r="D238" s="178">
        <v>3.0910000000000002</v>
      </c>
      <c r="E238" s="171">
        <v>46.6</v>
      </c>
      <c r="F238" s="175">
        <v>2.5670000000000002</v>
      </c>
      <c r="G238" s="171">
        <v>42.7</v>
      </c>
      <c r="H238" s="175">
        <v>2.3620000000000001</v>
      </c>
      <c r="I238" s="171">
        <v>43.8</v>
      </c>
      <c r="J238" s="175">
        <v>2.2719999999999998</v>
      </c>
      <c r="K238" s="171">
        <v>39.6</v>
      </c>
      <c r="L238" s="178">
        <v>2.1349999999999998</v>
      </c>
      <c r="M238" s="97"/>
      <c r="N238" s="97"/>
      <c r="O238" s="97"/>
      <c r="P238" s="97"/>
      <c r="Q238" s="70"/>
      <c r="R238" s="70"/>
      <c r="S238" s="70"/>
      <c r="T238" s="70"/>
      <c r="U238" s="70"/>
      <c r="V238" s="70"/>
      <c r="W238" s="70"/>
      <c r="X238" s="70"/>
      <c r="Y238" s="70"/>
      <c r="Z238" s="70"/>
    </row>
    <row r="239" spans="1:26" ht="12">
      <c r="A239" s="70"/>
      <c r="B239" s="84" t="s">
        <v>53</v>
      </c>
      <c r="C239" s="178">
        <v>34.799999999999997</v>
      </c>
      <c r="D239" s="178">
        <v>1.4159999999999999</v>
      </c>
      <c r="E239" s="171">
        <v>38.700000000000003</v>
      </c>
      <c r="F239" s="175">
        <v>1.319</v>
      </c>
      <c r="G239" s="171">
        <v>35.4</v>
      </c>
      <c r="H239" s="175">
        <v>1.3839999999999999</v>
      </c>
      <c r="I239" s="171">
        <v>34.6</v>
      </c>
      <c r="J239" s="175">
        <v>1.375</v>
      </c>
      <c r="K239" s="171">
        <v>36.9</v>
      </c>
      <c r="L239" s="178">
        <v>1.7230000000000001</v>
      </c>
      <c r="M239" s="97"/>
      <c r="N239" s="97"/>
      <c r="O239" s="97"/>
      <c r="P239" s="97"/>
      <c r="Q239" s="70"/>
      <c r="R239" s="70"/>
      <c r="S239" s="70"/>
      <c r="T239" s="70"/>
      <c r="U239" s="70"/>
      <c r="V239" s="70"/>
      <c r="W239" s="70"/>
      <c r="X239" s="70"/>
      <c r="Y239" s="70"/>
      <c r="Z239" s="70"/>
    </row>
    <row r="240" spans="1:26" ht="12">
      <c r="A240" s="70"/>
      <c r="B240" s="84" t="s">
        <v>96</v>
      </c>
      <c r="C240" s="178">
        <v>40.799999999999997</v>
      </c>
      <c r="D240" s="178">
        <v>2.76</v>
      </c>
      <c r="E240" s="171">
        <v>41.1</v>
      </c>
      <c r="F240" s="175">
        <v>2.8140000000000001</v>
      </c>
      <c r="G240" s="171">
        <v>41</v>
      </c>
      <c r="H240" s="175">
        <v>2.7160000000000002</v>
      </c>
      <c r="I240" s="171">
        <v>38.9</v>
      </c>
      <c r="J240" s="175">
        <v>2.7229999999999999</v>
      </c>
      <c r="K240" s="171">
        <v>34.9</v>
      </c>
      <c r="L240" s="178">
        <v>3.0979999999999999</v>
      </c>
      <c r="M240" s="97"/>
      <c r="N240" s="97"/>
      <c r="O240" s="97"/>
      <c r="P240" s="97"/>
      <c r="Q240" s="70"/>
      <c r="R240" s="70"/>
      <c r="S240" s="70"/>
      <c r="T240" s="70"/>
      <c r="U240" s="70"/>
      <c r="V240" s="70"/>
      <c r="W240" s="70"/>
      <c r="X240" s="70"/>
      <c r="Y240" s="70"/>
      <c r="Z240" s="70"/>
    </row>
    <row r="241" spans="1:26" ht="12">
      <c r="A241" s="70"/>
      <c r="B241" s="85" t="s">
        <v>54</v>
      </c>
      <c r="C241" s="178">
        <v>44.4</v>
      </c>
      <c r="D241" s="178">
        <v>1.661</v>
      </c>
      <c r="E241" s="171">
        <v>44.5</v>
      </c>
      <c r="F241" s="175">
        <v>1.6850000000000001</v>
      </c>
      <c r="G241" s="171">
        <v>45.3</v>
      </c>
      <c r="H241" s="175">
        <v>1.5920000000000001</v>
      </c>
      <c r="I241" s="171">
        <v>41.7</v>
      </c>
      <c r="J241" s="175">
        <v>1.6930000000000001</v>
      </c>
      <c r="K241" s="171">
        <v>41.1</v>
      </c>
      <c r="L241" s="178">
        <v>1.7050000000000001</v>
      </c>
      <c r="M241" s="97"/>
      <c r="N241" s="97"/>
      <c r="O241" s="97"/>
      <c r="P241" s="97"/>
      <c r="Q241" s="70"/>
      <c r="R241" s="70"/>
      <c r="S241" s="70"/>
      <c r="T241" s="70"/>
      <c r="U241" s="70"/>
      <c r="V241" s="70"/>
      <c r="W241" s="70"/>
      <c r="X241" s="70"/>
      <c r="Y241" s="70"/>
      <c r="Z241" s="70"/>
    </row>
    <row r="242" spans="1:26" ht="12">
      <c r="A242" s="70"/>
      <c r="B242" s="85" t="s">
        <v>55</v>
      </c>
      <c r="C242" s="178">
        <v>8.3000000000000007</v>
      </c>
      <c r="D242" s="178">
        <v>8.4000000000000005E-2</v>
      </c>
      <c r="E242" s="171">
        <v>10.5</v>
      </c>
      <c r="F242" s="175">
        <v>3.7999999999999999E-2</v>
      </c>
      <c r="G242" s="171">
        <v>21.4</v>
      </c>
      <c r="H242" s="175">
        <v>2.8000000000000001E-2</v>
      </c>
      <c r="I242" s="171">
        <v>13.6</v>
      </c>
      <c r="J242" s="175">
        <v>4.3999999999999997E-2</v>
      </c>
      <c r="K242" s="171">
        <v>19.8</v>
      </c>
      <c r="L242" s="178">
        <v>8.5999999999999993E-2</v>
      </c>
      <c r="M242" s="97"/>
      <c r="N242" s="97"/>
      <c r="O242" s="97"/>
      <c r="P242" s="97"/>
      <c r="Q242" s="70"/>
      <c r="R242" s="70"/>
      <c r="S242" s="70"/>
      <c r="T242" s="70"/>
      <c r="U242" s="70"/>
      <c r="V242" s="70"/>
      <c r="W242" s="70"/>
      <c r="X242" s="70"/>
      <c r="Y242" s="70"/>
      <c r="Z242" s="70"/>
    </row>
    <row r="243" spans="1:26" ht="12">
      <c r="A243" s="70"/>
      <c r="B243" s="85" t="s">
        <v>56</v>
      </c>
      <c r="C243" s="178">
        <v>41.2</v>
      </c>
      <c r="D243" s="178">
        <v>1.7000000000000001E-2</v>
      </c>
      <c r="E243" s="171">
        <v>38.5</v>
      </c>
      <c r="F243" s="175">
        <v>1.2999999999999999E-2</v>
      </c>
      <c r="G243" s="171">
        <v>26.7</v>
      </c>
      <c r="H243" s="175">
        <v>1.4999999999999999E-2</v>
      </c>
      <c r="I243" s="171">
        <v>43.8</v>
      </c>
      <c r="J243" s="175">
        <v>1.6E-2</v>
      </c>
      <c r="K243" s="171">
        <v>12.5</v>
      </c>
      <c r="L243" s="178">
        <v>8.0000000000000002E-3</v>
      </c>
      <c r="M243" s="97"/>
      <c r="N243" s="97"/>
      <c r="O243" s="97"/>
      <c r="P243" s="97"/>
      <c r="Q243" s="70"/>
      <c r="R243" s="70"/>
      <c r="S243" s="70"/>
      <c r="T243" s="70"/>
      <c r="U243" s="70"/>
      <c r="V243" s="70"/>
      <c r="W243" s="70"/>
      <c r="X243" s="70"/>
      <c r="Y243" s="70"/>
      <c r="Z243" s="70"/>
    </row>
    <row r="244" spans="1:26" ht="12">
      <c r="A244" s="70"/>
      <c r="B244" s="85" t="s">
        <v>57</v>
      </c>
      <c r="C244" s="178">
        <v>39.6</v>
      </c>
      <c r="D244" s="178">
        <v>0.79700000000000004</v>
      </c>
      <c r="E244" s="171">
        <v>38.6</v>
      </c>
      <c r="F244" s="175">
        <v>0.878</v>
      </c>
      <c r="G244" s="171">
        <v>37.700000000000003</v>
      </c>
      <c r="H244" s="175">
        <v>0.89400000000000002</v>
      </c>
      <c r="I244" s="171">
        <v>35.4</v>
      </c>
      <c r="J244" s="175">
        <v>0.77200000000000002</v>
      </c>
      <c r="K244" s="171">
        <v>31.8</v>
      </c>
      <c r="L244" s="178">
        <v>0.78500000000000003</v>
      </c>
      <c r="M244" s="97"/>
      <c r="N244" s="97"/>
      <c r="O244" s="97"/>
      <c r="P244" s="97"/>
      <c r="Q244" s="70"/>
      <c r="R244" s="70"/>
      <c r="S244" s="70"/>
      <c r="T244" s="70"/>
      <c r="U244" s="70"/>
      <c r="V244" s="70"/>
      <c r="W244" s="70"/>
      <c r="X244" s="70"/>
      <c r="Y244" s="70"/>
      <c r="Z244" s="70"/>
    </row>
    <row r="245" spans="1:26" ht="12">
      <c r="A245" s="70"/>
      <c r="B245" s="85" t="s">
        <v>119</v>
      </c>
      <c r="C245" s="178">
        <v>29.4</v>
      </c>
      <c r="D245" s="178">
        <v>0.20100000000000001</v>
      </c>
      <c r="E245" s="171">
        <v>29.5</v>
      </c>
      <c r="F245" s="175">
        <v>0.2</v>
      </c>
      <c r="G245" s="171">
        <v>24.1</v>
      </c>
      <c r="H245" s="175">
        <v>0.187</v>
      </c>
      <c r="I245" s="171">
        <v>34.299999999999997</v>
      </c>
      <c r="J245" s="175">
        <v>0.19800000000000001</v>
      </c>
      <c r="K245" s="171">
        <v>22</v>
      </c>
      <c r="L245" s="178">
        <v>0.51400000000000001</v>
      </c>
      <c r="M245" s="97"/>
      <c r="N245" s="97"/>
      <c r="O245" s="97"/>
      <c r="P245" s="97"/>
      <c r="Q245" s="70"/>
      <c r="R245" s="70"/>
      <c r="S245" s="70"/>
      <c r="T245" s="70"/>
      <c r="U245" s="70"/>
      <c r="V245" s="70"/>
      <c r="W245" s="70"/>
      <c r="X245" s="70"/>
      <c r="Y245" s="70"/>
      <c r="Z245" s="70"/>
    </row>
    <row r="246" spans="1:26" s="10" customFormat="1" ht="12">
      <c r="A246" s="83"/>
      <c r="B246" s="14" t="s">
        <v>34</v>
      </c>
      <c r="C246" s="167">
        <v>33.700000000000003</v>
      </c>
      <c r="D246" s="167">
        <v>10.097</v>
      </c>
      <c r="E246" s="170">
        <v>34.9</v>
      </c>
      <c r="F246" s="174">
        <v>8.84</v>
      </c>
      <c r="G246" s="170">
        <v>33.200000000000003</v>
      </c>
      <c r="H246" s="174">
        <v>9.0839999999999996</v>
      </c>
      <c r="I246" s="170">
        <v>34.799999999999997</v>
      </c>
      <c r="J246" s="174">
        <v>8.8800000000000008</v>
      </c>
      <c r="K246" s="170">
        <v>34.700000000000003</v>
      </c>
      <c r="L246" s="167">
        <v>10.972</v>
      </c>
      <c r="M246" s="96"/>
      <c r="N246" s="96"/>
      <c r="O246" s="96"/>
      <c r="P246" s="96"/>
      <c r="Q246" s="83"/>
      <c r="R246" s="83"/>
      <c r="S246" s="83"/>
      <c r="T246" s="83"/>
      <c r="U246" s="83"/>
      <c r="V246" s="83"/>
      <c r="W246" s="83"/>
      <c r="X246" s="83"/>
      <c r="Y246" s="83"/>
      <c r="Z246" s="83"/>
    </row>
    <row r="247" spans="1:26" ht="12">
      <c r="A247" s="70"/>
      <c r="B247" s="84" t="s">
        <v>58</v>
      </c>
      <c r="C247" s="178">
        <v>17.100000000000001</v>
      </c>
      <c r="D247" s="178">
        <v>0.44500000000000001</v>
      </c>
      <c r="E247" s="171">
        <v>28.1</v>
      </c>
      <c r="F247" s="175">
        <v>0.22800000000000001</v>
      </c>
      <c r="G247" s="171">
        <v>33.799999999999997</v>
      </c>
      <c r="H247" s="175">
        <v>0.23699999999999999</v>
      </c>
      <c r="I247" s="171">
        <v>30.9</v>
      </c>
      <c r="J247" s="175">
        <v>0.16200000000000001</v>
      </c>
      <c r="K247" s="171">
        <v>32.5</v>
      </c>
      <c r="L247" s="178">
        <v>0.41199999999999998</v>
      </c>
      <c r="M247" s="97"/>
      <c r="N247" s="97"/>
      <c r="O247" s="97"/>
      <c r="P247" s="97"/>
      <c r="Q247" s="70"/>
      <c r="R247" s="70"/>
      <c r="S247" s="70"/>
      <c r="T247" s="70"/>
      <c r="U247" s="70"/>
      <c r="V247" s="70"/>
      <c r="W247" s="70"/>
      <c r="X247" s="70"/>
      <c r="Y247" s="70"/>
      <c r="Z247" s="70"/>
    </row>
    <row r="248" spans="1:26" ht="12">
      <c r="A248" s="70"/>
      <c r="B248" s="84" t="s">
        <v>59</v>
      </c>
      <c r="C248" s="178">
        <v>27.6</v>
      </c>
      <c r="D248" s="178">
        <v>5.7759999999999998</v>
      </c>
      <c r="E248" s="171">
        <v>29</v>
      </c>
      <c r="F248" s="175">
        <v>5.4240000000000004</v>
      </c>
      <c r="G248" s="171">
        <v>27.8</v>
      </c>
      <c r="H248" s="175">
        <v>5.6950000000000003</v>
      </c>
      <c r="I248" s="171">
        <v>29.8</v>
      </c>
      <c r="J248" s="175">
        <v>6.0039999999999996</v>
      </c>
      <c r="K248" s="171">
        <v>31</v>
      </c>
      <c r="L248" s="178">
        <v>7.2569999999999997</v>
      </c>
      <c r="M248" s="97"/>
      <c r="N248" s="97"/>
      <c r="O248" s="97"/>
      <c r="P248" s="97"/>
      <c r="Q248" s="70"/>
      <c r="R248" s="70"/>
      <c r="S248" s="70"/>
      <c r="T248" s="70"/>
      <c r="U248" s="70"/>
      <c r="V248" s="70"/>
      <c r="W248" s="70"/>
      <c r="X248" s="70"/>
      <c r="Y248" s="70"/>
      <c r="Z248" s="70"/>
    </row>
    <row r="249" spans="1:26" ht="12">
      <c r="A249" s="70"/>
      <c r="B249" s="84" t="s">
        <v>60</v>
      </c>
      <c r="C249" s="178">
        <v>48.3</v>
      </c>
      <c r="D249" s="178">
        <v>2.484</v>
      </c>
      <c r="E249" s="171">
        <v>48.7</v>
      </c>
      <c r="F249" s="175">
        <v>1.75</v>
      </c>
      <c r="G249" s="171">
        <v>46.4</v>
      </c>
      <c r="H249" s="175">
        <v>1.7430000000000001</v>
      </c>
      <c r="I249" s="171">
        <v>41.2</v>
      </c>
      <c r="J249" s="175">
        <v>1.3340000000000001</v>
      </c>
      <c r="K249" s="171">
        <v>45.4</v>
      </c>
      <c r="L249" s="178">
        <v>2.2509999999999999</v>
      </c>
      <c r="M249" s="97"/>
      <c r="N249" s="97"/>
      <c r="O249" s="97"/>
      <c r="P249" s="97"/>
      <c r="Q249" s="70"/>
      <c r="R249" s="70"/>
      <c r="S249" s="70"/>
      <c r="T249" s="70"/>
      <c r="U249" s="70"/>
      <c r="V249" s="70"/>
      <c r="W249" s="70"/>
      <c r="X249" s="70"/>
      <c r="Y249" s="70"/>
      <c r="Z249" s="70"/>
    </row>
    <row r="250" spans="1:26" ht="12">
      <c r="A250" s="70"/>
      <c r="B250" s="84" t="s">
        <v>61</v>
      </c>
      <c r="C250" s="178">
        <v>40.6</v>
      </c>
      <c r="D250" s="178">
        <v>6.9000000000000006E-2</v>
      </c>
      <c r="E250" s="171">
        <v>31.7</v>
      </c>
      <c r="F250" s="175">
        <v>0.123</v>
      </c>
      <c r="G250" s="171">
        <v>24.7</v>
      </c>
      <c r="H250" s="175">
        <v>7.6999999999999999E-2</v>
      </c>
      <c r="I250" s="171">
        <v>33.1</v>
      </c>
      <c r="J250" s="175">
        <v>0.245</v>
      </c>
      <c r="K250" s="171">
        <v>26.6</v>
      </c>
      <c r="L250" s="178">
        <v>0.45500000000000002</v>
      </c>
      <c r="M250" s="97"/>
      <c r="N250" s="97"/>
      <c r="O250" s="97"/>
      <c r="P250" s="97"/>
      <c r="Q250" s="70"/>
      <c r="R250" s="70"/>
      <c r="S250" s="70"/>
      <c r="T250" s="70"/>
      <c r="U250" s="70"/>
      <c r="V250" s="70"/>
      <c r="W250" s="70"/>
      <c r="X250" s="70"/>
      <c r="Y250" s="70"/>
      <c r="Z250" s="70"/>
    </row>
    <row r="251" spans="1:26" ht="12">
      <c r="A251" s="70"/>
      <c r="B251" s="84" t="s">
        <v>62</v>
      </c>
      <c r="C251" s="178">
        <v>38.299999999999997</v>
      </c>
      <c r="D251" s="178">
        <v>1.323</v>
      </c>
      <c r="E251" s="171">
        <v>42.6</v>
      </c>
      <c r="F251" s="175">
        <v>1.3149999999999999</v>
      </c>
      <c r="G251" s="171">
        <v>39.299999999999997</v>
      </c>
      <c r="H251" s="175">
        <v>1.3320000000000001</v>
      </c>
      <c r="I251" s="171">
        <v>54.5</v>
      </c>
      <c r="J251" s="175">
        <v>1.135</v>
      </c>
      <c r="K251" s="171">
        <v>46.6</v>
      </c>
      <c r="L251" s="178">
        <v>0.59699999999999998</v>
      </c>
      <c r="M251" s="97"/>
      <c r="N251" s="97"/>
      <c r="O251" s="97"/>
      <c r="P251" s="97"/>
      <c r="Q251" s="70"/>
      <c r="R251" s="70"/>
      <c r="S251" s="70"/>
      <c r="T251" s="70"/>
      <c r="U251" s="70"/>
      <c r="V251" s="70"/>
      <c r="W251" s="70"/>
      <c r="X251" s="70"/>
      <c r="Y251" s="70"/>
      <c r="Z251" s="70"/>
    </row>
    <row r="252" spans="1:26" s="10" customFormat="1" ht="12">
      <c r="A252" s="83"/>
      <c r="B252" s="14" t="s">
        <v>35</v>
      </c>
      <c r="C252" s="167">
        <v>36.6</v>
      </c>
      <c r="D252" s="167">
        <v>5.43</v>
      </c>
      <c r="E252" s="170">
        <v>34.6</v>
      </c>
      <c r="F252" s="174">
        <v>5.19</v>
      </c>
      <c r="G252" s="170">
        <v>34.4</v>
      </c>
      <c r="H252" s="174">
        <v>5.181</v>
      </c>
      <c r="I252" s="170">
        <v>34</v>
      </c>
      <c r="J252" s="174">
        <v>4.7759999999999998</v>
      </c>
      <c r="K252" s="170">
        <v>32.700000000000003</v>
      </c>
      <c r="L252" s="167">
        <v>7.8120000000000003</v>
      </c>
      <c r="M252" s="96"/>
      <c r="N252" s="96"/>
      <c r="O252" s="96"/>
      <c r="P252" s="96"/>
      <c r="Q252" s="83"/>
      <c r="R252" s="83"/>
      <c r="S252" s="83"/>
      <c r="T252" s="83"/>
      <c r="U252" s="83"/>
      <c r="V252" s="83"/>
      <c r="W252" s="83"/>
      <c r="X252" s="83"/>
      <c r="Y252" s="83"/>
      <c r="Z252" s="83"/>
    </row>
    <row r="253" spans="1:26" ht="12">
      <c r="A253" s="70"/>
      <c r="B253" s="84" t="s">
        <v>63</v>
      </c>
      <c r="C253" s="178">
        <v>32.700000000000003</v>
      </c>
      <c r="D253" s="178">
        <v>0.83799999999999997</v>
      </c>
      <c r="E253" s="171">
        <v>32.5</v>
      </c>
      <c r="F253" s="175">
        <v>0.78500000000000003</v>
      </c>
      <c r="G253" s="171">
        <v>33.5</v>
      </c>
      <c r="H253" s="175">
        <v>0.98399999999999999</v>
      </c>
      <c r="I253" s="171">
        <v>28.5</v>
      </c>
      <c r="J253" s="175">
        <v>0.81399999999999995</v>
      </c>
      <c r="K253" s="171">
        <v>33.6</v>
      </c>
      <c r="L253" s="178">
        <v>2.923</v>
      </c>
      <c r="M253" s="97"/>
      <c r="N253" s="97"/>
      <c r="O253" s="97"/>
      <c r="P253" s="97"/>
      <c r="Q253" s="70"/>
      <c r="R253" s="70"/>
      <c r="S253" s="70"/>
      <c r="T253" s="70"/>
      <c r="U253" s="70"/>
      <c r="V253" s="70"/>
      <c r="W253" s="70"/>
      <c r="X253" s="70"/>
      <c r="Y253" s="70"/>
      <c r="Z253" s="70"/>
    </row>
    <row r="254" spans="1:26" ht="12">
      <c r="A254" s="70"/>
      <c r="B254" s="84" t="s">
        <v>117</v>
      </c>
      <c r="C254" s="178">
        <v>36.6</v>
      </c>
      <c r="D254" s="178">
        <v>7.0999999999999994E-2</v>
      </c>
      <c r="E254" s="171">
        <v>26.3</v>
      </c>
      <c r="F254" s="175">
        <v>5.7000000000000002E-2</v>
      </c>
      <c r="G254" s="171">
        <v>28.6</v>
      </c>
      <c r="H254" s="175">
        <v>7.0000000000000007E-2</v>
      </c>
      <c r="I254" s="171">
        <v>37</v>
      </c>
      <c r="J254" s="175">
        <v>4.5999999999999999E-2</v>
      </c>
      <c r="K254" s="171">
        <v>22.9</v>
      </c>
      <c r="L254" s="178">
        <v>4.8000000000000001E-2</v>
      </c>
      <c r="M254" s="97"/>
      <c r="N254" s="97"/>
      <c r="O254" s="97"/>
      <c r="P254" s="97"/>
      <c r="Q254" s="70"/>
      <c r="R254" s="70"/>
      <c r="S254" s="70"/>
      <c r="T254" s="70"/>
      <c r="U254" s="70"/>
      <c r="V254" s="70"/>
      <c r="W254" s="70"/>
      <c r="X254" s="70"/>
      <c r="Y254" s="70"/>
      <c r="Z254" s="70"/>
    </row>
    <row r="255" spans="1:26" ht="12">
      <c r="A255" s="70"/>
      <c r="B255" s="84" t="s">
        <v>64</v>
      </c>
      <c r="C255" s="178">
        <v>29.5</v>
      </c>
      <c r="D255" s="178">
        <v>1.7829999999999999</v>
      </c>
      <c r="E255" s="171">
        <v>31</v>
      </c>
      <c r="F255" s="175">
        <v>1.8360000000000001</v>
      </c>
      <c r="G255" s="171">
        <v>28.2</v>
      </c>
      <c r="H255" s="175">
        <v>1.786</v>
      </c>
      <c r="I255" s="171">
        <v>28.1</v>
      </c>
      <c r="J255" s="175">
        <v>1.613</v>
      </c>
      <c r="K255" s="171">
        <v>30</v>
      </c>
      <c r="L255" s="178">
        <v>2.133</v>
      </c>
      <c r="M255" s="97"/>
      <c r="N255" s="97"/>
      <c r="O255" s="97"/>
      <c r="P255" s="97"/>
      <c r="Q255" s="70"/>
      <c r="R255" s="70"/>
      <c r="S255" s="70"/>
      <c r="T255" s="70"/>
      <c r="U255" s="70"/>
      <c r="V255" s="70"/>
      <c r="W255" s="70"/>
      <c r="X255" s="70"/>
      <c r="Y255" s="70"/>
      <c r="Z255" s="70"/>
    </row>
    <row r="256" spans="1:26" ht="12">
      <c r="A256" s="70"/>
      <c r="B256" s="84" t="s">
        <v>65</v>
      </c>
      <c r="C256" s="178">
        <v>50.7</v>
      </c>
      <c r="D256" s="178">
        <v>1.056</v>
      </c>
      <c r="E256" s="171">
        <v>40.299999999999997</v>
      </c>
      <c r="F256" s="175">
        <v>1.3680000000000001</v>
      </c>
      <c r="G256" s="171">
        <v>43.1</v>
      </c>
      <c r="H256" s="175">
        <v>1.331</v>
      </c>
      <c r="I256" s="171">
        <v>47.2</v>
      </c>
      <c r="J256" s="175">
        <v>1.272</v>
      </c>
      <c r="K256" s="171">
        <v>40.799999999999997</v>
      </c>
      <c r="L256" s="178">
        <v>1.1000000000000001</v>
      </c>
      <c r="M256" s="97"/>
      <c r="N256" s="97"/>
      <c r="O256" s="97"/>
      <c r="P256" s="97"/>
      <c r="Q256" s="70"/>
      <c r="R256" s="70"/>
      <c r="S256" s="70"/>
      <c r="T256" s="70"/>
      <c r="U256" s="70"/>
      <c r="V256" s="70"/>
      <c r="W256" s="70"/>
      <c r="X256" s="70"/>
      <c r="Y256" s="70"/>
      <c r="Z256" s="70"/>
    </row>
    <row r="257" spans="1:26" ht="12">
      <c r="A257" s="70"/>
      <c r="B257" s="84" t="s">
        <v>66</v>
      </c>
      <c r="C257" s="178">
        <v>34.700000000000003</v>
      </c>
      <c r="D257" s="178">
        <v>1.0740000000000001</v>
      </c>
      <c r="E257" s="171">
        <v>34.799999999999997</v>
      </c>
      <c r="F257" s="175">
        <v>0.80200000000000005</v>
      </c>
      <c r="G257" s="171">
        <v>30.7</v>
      </c>
      <c r="H257" s="175">
        <v>0.63100000000000001</v>
      </c>
      <c r="I257" s="171">
        <v>38</v>
      </c>
      <c r="J257" s="175">
        <v>0.497</v>
      </c>
      <c r="K257" s="171">
        <v>30.8</v>
      </c>
      <c r="L257" s="178">
        <v>0.46700000000000003</v>
      </c>
      <c r="M257" s="97"/>
      <c r="N257" s="97"/>
      <c r="O257" s="97"/>
      <c r="P257" s="97"/>
      <c r="Q257" s="70"/>
      <c r="R257" s="70"/>
      <c r="S257" s="70"/>
      <c r="T257" s="70"/>
      <c r="U257" s="70"/>
      <c r="V257" s="70"/>
      <c r="W257" s="70"/>
      <c r="X257" s="70"/>
      <c r="Y257" s="70"/>
      <c r="Z257" s="70"/>
    </row>
    <row r="258" spans="1:26" ht="12">
      <c r="A258" s="70"/>
      <c r="B258" s="84" t="s">
        <v>67</v>
      </c>
      <c r="C258" s="178" t="s">
        <v>180</v>
      </c>
      <c r="D258" s="178" t="s">
        <v>180</v>
      </c>
      <c r="E258" s="171" t="s">
        <v>180</v>
      </c>
      <c r="F258" s="175" t="s">
        <v>180</v>
      </c>
      <c r="G258" s="171" t="s">
        <v>180</v>
      </c>
      <c r="H258" s="175" t="s">
        <v>180</v>
      </c>
      <c r="I258" s="171" t="s">
        <v>180</v>
      </c>
      <c r="J258" s="175" t="s">
        <v>180</v>
      </c>
      <c r="K258" s="171" t="s">
        <v>180</v>
      </c>
      <c r="L258" s="178" t="s">
        <v>180</v>
      </c>
      <c r="M258" s="97"/>
      <c r="N258" s="97"/>
      <c r="O258" s="97"/>
      <c r="P258" s="97"/>
      <c r="Q258" s="70"/>
      <c r="R258" s="70"/>
      <c r="S258" s="70"/>
      <c r="T258" s="70"/>
      <c r="U258" s="70"/>
      <c r="V258" s="70"/>
      <c r="W258" s="70"/>
      <c r="X258" s="70"/>
      <c r="Y258" s="70"/>
      <c r="Z258" s="70"/>
    </row>
    <row r="259" spans="1:26" ht="12">
      <c r="A259" s="70"/>
      <c r="B259" s="84" t="s">
        <v>68</v>
      </c>
      <c r="C259" s="178">
        <v>41.8</v>
      </c>
      <c r="D259" s="178">
        <v>0.60799999999999998</v>
      </c>
      <c r="E259" s="171">
        <v>37.1</v>
      </c>
      <c r="F259" s="175">
        <v>0.34200000000000003</v>
      </c>
      <c r="G259" s="171">
        <v>42.2</v>
      </c>
      <c r="H259" s="175">
        <v>0.379</v>
      </c>
      <c r="I259" s="171">
        <v>25.1</v>
      </c>
      <c r="J259" s="175">
        <v>0.53400000000000003</v>
      </c>
      <c r="K259" s="171">
        <v>28.9</v>
      </c>
      <c r="L259" s="178">
        <v>1.141</v>
      </c>
      <c r="M259" s="97"/>
      <c r="N259" s="97"/>
      <c r="O259" s="97"/>
      <c r="P259" s="97"/>
      <c r="Q259" s="70"/>
      <c r="R259" s="70"/>
      <c r="S259" s="70"/>
      <c r="T259" s="70"/>
      <c r="U259" s="70"/>
      <c r="V259" s="70"/>
      <c r="W259" s="70"/>
      <c r="X259" s="70"/>
      <c r="Y259" s="70"/>
      <c r="Z259" s="70"/>
    </row>
    <row r="260" spans="1:26" s="10" customFormat="1" ht="12">
      <c r="A260" s="83"/>
      <c r="B260" s="14" t="s">
        <v>36</v>
      </c>
      <c r="C260" s="167">
        <v>34.200000000000003</v>
      </c>
      <c r="D260" s="167">
        <v>4.4340000000000002</v>
      </c>
      <c r="E260" s="170">
        <v>37.799999999999997</v>
      </c>
      <c r="F260" s="174">
        <v>4.5860000000000003</v>
      </c>
      <c r="G260" s="170">
        <v>33.700000000000003</v>
      </c>
      <c r="H260" s="174">
        <v>3.5070000000000001</v>
      </c>
      <c r="I260" s="170">
        <v>31.6</v>
      </c>
      <c r="J260" s="174">
        <v>3.754</v>
      </c>
      <c r="K260" s="170">
        <v>34.4</v>
      </c>
      <c r="L260" s="167">
        <v>5.3390000000000004</v>
      </c>
      <c r="M260" s="96"/>
      <c r="N260" s="96"/>
      <c r="O260" s="96"/>
      <c r="P260" s="96"/>
      <c r="Q260" s="83"/>
      <c r="R260" s="83"/>
      <c r="S260" s="83"/>
      <c r="T260" s="83"/>
      <c r="U260" s="83"/>
      <c r="V260" s="83"/>
      <c r="W260" s="83"/>
      <c r="X260" s="83"/>
      <c r="Y260" s="83"/>
      <c r="Z260" s="83"/>
    </row>
    <row r="261" spans="1:26" ht="12">
      <c r="A261" s="70"/>
      <c r="B261" s="84" t="s">
        <v>69</v>
      </c>
      <c r="C261" s="178">
        <v>36</v>
      </c>
      <c r="D261" s="178">
        <v>0.51100000000000001</v>
      </c>
      <c r="E261" s="171">
        <v>36.200000000000003</v>
      </c>
      <c r="F261" s="175">
        <v>0.60799999999999998</v>
      </c>
      <c r="G261" s="171">
        <v>34.6</v>
      </c>
      <c r="H261" s="175">
        <v>0.77500000000000002</v>
      </c>
      <c r="I261" s="171">
        <v>33.6</v>
      </c>
      <c r="J261" s="175">
        <v>0.73699999999999999</v>
      </c>
      <c r="K261" s="171">
        <v>34</v>
      </c>
      <c r="L261" s="178">
        <v>2.0760000000000001</v>
      </c>
      <c r="M261" s="97"/>
      <c r="N261" s="97"/>
      <c r="O261" s="97"/>
      <c r="P261" s="97"/>
      <c r="Q261" s="70"/>
      <c r="R261" s="70"/>
      <c r="S261" s="70"/>
      <c r="T261" s="70"/>
      <c r="U261" s="70"/>
      <c r="V261" s="70"/>
      <c r="W261" s="70"/>
      <c r="X261" s="70"/>
      <c r="Y261" s="70"/>
      <c r="Z261" s="70"/>
    </row>
    <row r="262" spans="1:26" ht="12">
      <c r="A262" s="70"/>
      <c r="B262" s="84" t="s">
        <v>70</v>
      </c>
      <c r="C262" s="178">
        <v>34</v>
      </c>
      <c r="D262" s="178">
        <v>3.923</v>
      </c>
      <c r="E262" s="171">
        <v>38.1</v>
      </c>
      <c r="F262" s="175">
        <v>3.9780000000000002</v>
      </c>
      <c r="G262" s="171">
        <v>33.5</v>
      </c>
      <c r="H262" s="175">
        <v>2.7320000000000002</v>
      </c>
      <c r="I262" s="171">
        <v>31.1</v>
      </c>
      <c r="J262" s="175">
        <v>3.0169999999999999</v>
      </c>
      <c r="K262" s="171">
        <v>34.700000000000003</v>
      </c>
      <c r="L262" s="178">
        <v>3.2610000000000001</v>
      </c>
      <c r="M262" s="97"/>
      <c r="N262" s="97"/>
      <c r="O262" s="97"/>
      <c r="P262" s="97"/>
      <c r="Q262" s="70"/>
      <c r="R262" s="70"/>
      <c r="S262" s="70"/>
      <c r="T262" s="70"/>
      <c r="U262" s="70"/>
      <c r="V262" s="70"/>
      <c r="W262" s="70"/>
      <c r="X262" s="70"/>
      <c r="Y262" s="70"/>
      <c r="Z262" s="70"/>
    </row>
    <row r="263" spans="1:26" ht="12">
      <c r="A263" s="70"/>
      <c r="B263" s="84" t="s">
        <v>71</v>
      </c>
      <c r="C263" s="178" t="s">
        <v>180</v>
      </c>
      <c r="D263" s="178" t="s">
        <v>180</v>
      </c>
      <c r="E263" s="171" t="s">
        <v>180</v>
      </c>
      <c r="F263" s="175" t="s">
        <v>180</v>
      </c>
      <c r="G263" s="171" t="s">
        <v>180</v>
      </c>
      <c r="H263" s="175" t="s">
        <v>180</v>
      </c>
      <c r="I263" s="171" t="s">
        <v>180</v>
      </c>
      <c r="J263" s="175" t="s">
        <v>180</v>
      </c>
      <c r="K263" s="171">
        <v>50</v>
      </c>
      <c r="L263" s="178">
        <v>2E-3</v>
      </c>
      <c r="M263" s="97"/>
      <c r="N263" s="97"/>
      <c r="O263" s="97"/>
      <c r="P263" s="97"/>
      <c r="Q263" s="70"/>
      <c r="R263" s="70"/>
      <c r="S263" s="70"/>
      <c r="T263" s="70"/>
      <c r="U263" s="70"/>
      <c r="V263" s="70"/>
      <c r="W263" s="70"/>
      <c r="X263" s="70"/>
      <c r="Y263" s="70"/>
      <c r="Z263" s="70"/>
    </row>
    <row r="264" spans="1:26" s="10" customFormat="1" ht="12">
      <c r="A264" s="83"/>
      <c r="B264" s="14" t="s">
        <v>37</v>
      </c>
      <c r="C264" s="167">
        <v>40.299999999999997</v>
      </c>
      <c r="D264" s="167">
        <v>3.782</v>
      </c>
      <c r="E264" s="170">
        <v>44.6</v>
      </c>
      <c r="F264" s="174">
        <v>5.2670000000000003</v>
      </c>
      <c r="G264" s="170">
        <v>37.5</v>
      </c>
      <c r="H264" s="174">
        <v>5.5389999999999997</v>
      </c>
      <c r="I264" s="170">
        <v>43.5</v>
      </c>
      <c r="J264" s="174">
        <v>4.5519999999999996</v>
      </c>
      <c r="K264" s="170">
        <v>42.9</v>
      </c>
      <c r="L264" s="167">
        <v>2.8820000000000001</v>
      </c>
      <c r="M264" s="96"/>
      <c r="N264" s="96"/>
      <c r="O264" s="96"/>
      <c r="P264" s="96"/>
      <c r="Q264" s="83"/>
      <c r="R264" s="83"/>
      <c r="S264" s="83"/>
      <c r="T264" s="83"/>
      <c r="U264" s="83"/>
      <c r="V264" s="83"/>
      <c r="W264" s="83"/>
      <c r="X264" s="83"/>
      <c r="Y264" s="83"/>
      <c r="Z264" s="83"/>
    </row>
    <row r="265" spans="1:26" ht="12">
      <c r="A265" s="70"/>
      <c r="B265" s="84" t="s">
        <v>72</v>
      </c>
      <c r="C265" s="178">
        <v>29.7</v>
      </c>
      <c r="D265" s="178">
        <v>0.54900000000000004</v>
      </c>
      <c r="E265" s="171">
        <v>35</v>
      </c>
      <c r="F265" s="175">
        <v>1.0960000000000001</v>
      </c>
      <c r="G265" s="171">
        <v>23.8</v>
      </c>
      <c r="H265" s="175">
        <v>0.78100000000000003</v>
      </c>
      <c r="I265" s="171">
        <v>28.1</v>
      </c>
      <c r="J265" s="175">
        <v>0.91100000000000003</v>
      </c>
      <c r="K265" s="171">
        <v>22.8</v>
      </c>
      <c r="L265" s="178">
        <v>0.45600000000000002</v>
      </c>
      <c r="M265" s="97"/>
      <c r="N265" s="97"/>
      <c r="O265" s="97"/>
      <c r="P265" s="97"/>
      <c r="Q265" s="70"/>
      <c r="R265" s="70"/>
      <c r="S265" s="70"/>
      <c r="T265" s="70"/>
      <c r="U265" s="70"/>
      <c r="V265" s="70"/>
      <c r="W265" s="70"/>
      <c r="X265" s="70"/>
      <c r="Y265" s="70"/>
      <c r="Z265" s="70"/>
    </row>
    <row r="266" spans="1:26" ht="12">
      <c r="A266" s="70"/>
      <c r="B266" s="84" t="s">
        <v>73</v>
      </c>
      <c r="C266" s="178">
        <v>30.5</v>
      </c>
      <c r="D266" s="178">
        <v>0.311</v>
      </c>
      <c r="E266" s="171">
        <v>27.3</v>
      </c>
      <c r="F266" s="175">
        <v>0.63100000000000001</v>
      </c>
      <c r="G266" s="171">
        <v>21.3</v>
      </c>
      <c r="H266" s="175">
        <v>0.55000000000000004</v>
      </c>
      <c r="I266" s="171">
        <v>23.2</v>
      </c>
      <c r="J266" s="175">
        <v>0.47799999999999998</v>
      </c>
      <c r="K266" s="171">
        <v>26.6</v>
      </c>
      <c r="L266" s="178">
        <v>0.75800000000000001</v>
      </c>
      <c r="M266" s="97"/>
      <c r="N266" s="97"/>
      <c r="O266" s="97"/>
      <c r="P266" s="97"/>
      <c r="Q266" s="70"/>
      <c r="R266" s="70"/>
      <c r="S266" s="70"/>
      <c r="T266" s="70"/>
      <c r="U266" s="70"/>
      <c r="V266" s="70"/>
      <c r="W266" s="70"/>
      <c r="X266" s="70"/>
      <c r="Y266" s="70"/>
      <c r="Z266" s="70"/>
    </row>
    <row r="267" spans="1:26" ht="12">
      <c r="A267" s="70"/>
      <c r="B267" s="84" t="s">
        <v>74</v>
      </c>
      <c r="C267" s="178">
        <v>39.799999999999997</v>
      </c>
      <c r="D267" s="178">
        <v>1.1000000000000001</v>
      </c>
      <c r="E267" s="171">
        <v>48.5</v>
      </c>
      <c r="F267" s="175">
        <v>1.3120000000000001</v>
      </c>
      <c r="G267" s="171">
        <v>33.6</v>
      </c>
      <c r="H267" s="175">
        <v>2.1459999999999999</v>
      </c>
      <c r="I267" s="171">
        <v>34.6</v>
      </c>
      <c r="J267" s="175">
        <v>1.23</v>
      </c>
      <c r="K267" s="171">
        <v>43.6</v>
      </c>
      <c r="L267" s="178">
        <v>0.877</v>
      </c>
      <c r="M267" s="97"/>
      <c r="N267" s="97"/>
      <c r="O267" s="97"/>
      <c r="P267" s="97"/>
      <c r="Q267" s="70"/>
      <c r="R267" s="70"/>
      <c r="S267" s="70"/>
      <c r="T267" s="70"/>
      <c r="U267" s="70"/>
      <c r="V267" s="70"/>
      <c r="W267" s="70"/>
      <c r="X267" s="70"/>
      <c r="Y267" s="70"/>
      <c r="Z267" s="70"/>
    </row>
    <row r="268" spans="1:26" ht="12">
      <c r="A268" s="70"/>
      <c r="B268" s="84" t="s">
        <v>75</v>
      </c>
      <c r="C268" s="178">
        <v>45.4</v>
      </c>
      <c r="D268" s="178">
        <v>1.8220000000000001</v>
      </c>
      <c r="E268" s="171">
        <v>51.8</v>
      </c>
      <c r="F268" s="175">
        <v>2.2280000000000002</v>
      </c>
      <c r="G268" s="171">
        <v>51.2</v>
      </c>
      <c r="H268" s="175">
        <v>2.0619999999999998</v>
      </c>
      <c r="I268" s="171">
        <v>61.5</v>
      </c>
      <c r="J268" s="175">
        <v>1.9330000000000001</v>
      </c>
      <c r="K268" s="171">
        <v>69.3</v>
      </c>
      <c r="L268" s="178">
        <v>0.79100000000000004</v>
      </c>
      <c r="M268" s="97"/>
      <c r="N268" s="97"/>
      <c r="O268" s="97"/>
      <c r="P268" s="97"/>
      <c r="Q268" s="70"/>
      <c r="R268" s="70"/>
      <c r="S268" s="70"/>
      <c r="T268" s="70"/>
      <c r="U268" s="70"/>
      <c r="V268" s="70"/>
      <c r="W268" s="70"/>
      <c r="X268" s="70"/>
      <c r="Y268" s="70"/>
      <c r="Z268" s="70"/>
    </row>
    <row r="269" spans="1:26" s="10" customFormat="1" ht="12">
      <c r="A269" s="83"/>
      <c r="B269" s="14" t="s">
        <v>38</v>
      </c>
      <c r="C269" s="167">
        <v>39.1</v>
      </c>
      <c r="D269" s="167">
        <v>2.88</v>
      </c>
      <c r="E269" s="170">
        <v>43.9</v>
      </c>
      <c r="F269" s="174">
        <v>3.032</v>
      </c>
      <c r="G269" s="170">
        <v>41.8</v>
      </c>
      <c r="H269" s="174">
        <v>3.0129999999999999</v>
      </c>
      <c r="I269" s="170">
        <v>33.9</v>
      </c>
      <c r="J269" s="174">
        <v>2.617</v>
      </c>
      <c r="K269" s="170">
        <v>34.799999999999997</v>
      </c>
      <c r="L269" s="167">
        <v>3.113</v>
      </c>
      <c r="M269" s="96"/>
      <c r="N269" s="96"/>
      <c r="O269" s="96"/>
      <c r="P269" s="96"/>
      <c r="Q269" s="83"/>
      <c r="R269" s="83"/>
      <c r="S269" s="83"/>
      <c r="T269" s="83"/>
      <c r="U269" s="83"/>
      <c r="V269" s="83"/>
      <c r="W269" s="83"/>
      <c r="X269" s="83"/>
      <c r="Y269" s="83"/>
      <c r="Z269" s="83"/>
    </row>
    <row r="270" spans="1:26" ht="12">
      <c r="A270" s="70"/>
      <c r="B270" s="84" t="s">
        <v>76</v>
      </c>
      <c r="C270" s="178">
        <v>31.8</v>
      </c>
      <c r="D270" s="178">
        <v>0.32700000000000001</v>
      </c>
      <c r="E270" s="171">
        <v>35.200000000000003</v>
      </c>
      <c r="F270" s="175">
        <v>0.26700000000000002</v>
      </c>
      <c r="G270" s="171">
        <v>31.6</v>
      </c>
      <c r="H270" s="175">
        <v>0.21199999999999999</v>
      </c>
      <c r="I270" s="171">
        <v>13.5</v>
      </c>
      <c r="J270" s="175">
        <v>0.35599999999999998</v>
      </c>
      <c r="K270" s="171">
        <v>18.100000000000001</v>
      </c>
      <c r="L270" s="178">
        <v>0.376</v>
      </c>
      <c r="M270" s="97"/>
      <c r="N270" s="97"/>
      <c r="O270" s="97"/>
      <c r="P270" s="97"/>
      <c r="Q270" s="70"/>
      <c r="R270" s="70"/>
      <c r="S270" s="70"/>
      <c r="T270" s="70"/>
      <c r="U270" s="70"/>
      <c r="V270" s="70"/>
      <c r="W270" s="70"/>
      <c r="X270" s="70"/>
      <c r="Y270" s="70"/>
      <c r="Z270" s="70"/>
    </row>
    <row r="271" spans="1:26" ht="12">
      <c r="A271" s="70"/>
      <c r="B271" s="84" t="s">
        <v>77</v>
      </c>
      <c r="C271" s="178">
        <v>51.1</v>
      </c>
      <c r="D271" s="178">
        <v>0.36199999999999999</v>
      </c>
      <c r="E271" s="171">
        <v>53.6</v>
      </c>
      <c r="F271" s="175">
        <v>0.377</v>
      </c>
      <c r="G271" s="171">
        <v>48.5</v>
      </c>
      <c r="H271" s="175">
        <v>0.33800000000000002</v>
      </c>
      <c r="I271" s="171">
        <v>38.6</v>
      </c>
      <c r="J271" s="175">
        <v>0.251</v>
      </c>
      <c r="K271" s="171">
        <v>40.9</v>
      </c>
      <c r="L271" s="178">
        <v>0.30099999999999999</v>
      </c>
      <c r="M271" s="97"/>
      <c r="N271" s="97"/>
      <c r="O271" s="97"/>
      <c r="P271" s="97"/>
      <c r="Q271" s="70"/>
      <c r="R271" s="70"/>
      <c r="S271" s="70"/>
      <c r="T271" s="70"/>
      <c r="U271" s="70"/>
      <c r="V271" s="70"/>
      <c r="W271" s="70"/>
      <c r="X271" s="70"/>
      <c r="Y271" s="70"/>
      <c r="Z271" s="70"/>
    </row>
    <row r="272" spans="1:26" ht="12">
      <c r="A272" s="70"/>
      <c r="B272" s="84" t="s">
        <v>78</v>
      </c>
      <c r="C272" s="178">
        <v>39.700000000000003</v>
      </c>
      <c r="D272" s="178">
        <v>1.377</v>
      </c>
      <c r="E272" s="171">
        <v>48.8</v>
      </c>
      <c r="F272" s="175">
        <v>1.478</v>
      </c>
      <c r="G272" s="171">
        <v>46.1</v>
      </c>
      <c r="H272" s="175">
        <v>1.619</v>
      </c>
      <c r="I272" s="171">
        <v>38.700000000000003</v>
      </c>
      <c r="J272" s="175">
        <v>1.331</v>
      </c>
      <c r="K272" s="171">
        <v>37.200000000000003</v>
      </c>
      <c r="L272" s="178">
        <v>1.38</v>
      </c>
      <c r="M272" s="97"/>
      <c r="N272" s="97"/>
      <c r="O272" s="97"/>
      <c r="P272" s="97"/>
      <c r="Q272" s="70"/>
      <c r="R272" s="70"/>
      <c r="S272" s="70"/>
      <c r="T272" s="70"/>
      <c r="U272" s="70"/>
      <c r="V272" s="70"/>
      <c r="W272" s="70"/>
      <c r="X272" s="70"/>
      <c r="Y272" s="70"/>
      <c r="Z272" s="70"/>
    </row>
    <row r="273" spans="1:26" ht="12">
      <c r="A273" s="70"/>
      <c r="B273" s="84" t="s">
        <v>79</v>
      </c>
      <c r="C273" s="178">
        <v>29.6</v>
      </c>
      <c r="D273" s="178">
        <v>0.25700000000000001</v>
      </c>
      <c r="E273" s="171">
        <v>30.5</v>
      </c>
      <c r="F273" s="175">
        <v>0.34699999999999998</v>
      </c>
      <c r="G273" s="171">
        <v>31.5</v>
      </c>
      <c r="H273" s="175">
        <v>0.39</v>
      </c>
      <c r="I273" s="171">
        <v>32.4</v>
      </c>
      <c r="J273" s="175">
        <v>0.35199999999999998</v>
      </c>
      <c r="K273" s="171">
        <v>33</v>
      </c>
      <c r="L273" s="178">
        <v>0.624</v>
      </c>
      <c r="M273" s="97"/>
      <c r="N273" s="97"/>
      <c r="O273" s="97"/>
      <c r="P273" s="97"/>
      <c r="Q273" s="70"/>
      <c r="R273" s="70"/>
      <c r="S273" s="70"/>
      <c r="T273" s="70"/>
      <c r="U273" s="70"/>
      <c r="V273" s="70"/>
      <c r="W273" s="70"/>
      <c r="X273" s="70"/>
      <c r="Y273" s="70"/>
      <c r="Z273" s="70"/>
    </row>
    <row r="274" spans="1:26" ht="12">
      <c r="A274" s="70"/>
      <c r="B274" s="84" t="s">
        <v>80</v>
      </c>
      <c r="C274" s="178">
        <v>41.3</v>
      </c>
      <c r="D274" s="178">
        <v>0.218</v>
      </c>
      <c r="E274" s="171">
        <v>38.700000000000003</v>
      </c>
      <c r="F274" s="175">
        <v>0.24299999999999999</v>
      </c>
      <c r="G274" s="171">
        <v>43.4</v>
      </c>
      <c r="H274" s="175">
        <v>0.14499999999999999</v>
      </c>
      <c r="I274" s="171">
        <v>36.6</v>
      </c>
      <c r="J274" s="175">
        <v>4.1000000000000002E-2</v>
      </c>
      <c r="K274" s="171">
        <v>51</v>
      </c>
      <c r="L274" s="178">
        <v>5.0999999999999997E-2</v>
      </c>
      <c r="M274" s="97"/>
      <c r="N274" s="97"/>
      <c r="O274" s="97"/>
      <c r="P274" s="97"/>
      <c r="Q274" s="70"/>
      <c r="R274" s="70"/>
      <c r="S274" s="70"/>
      <c r="T274" s="70"/>
      <c r="U274" s="70"/>
      <c r="V274" s="70"/>
      <c r="W274" s="70"/>
      <c r="X274" s="70"/>
      <c r="Y274" s="70"/>
      <c r="Z274" s="70"/>
    </row>
    <row r="275" spans="1:26" ht="12">
      <c r="A275" s="70"/>
      <c r="B275" s="84" t="s">
        <v>81</v>
      </c>
      <c r="C275" s="178">
        <v>36.9</v>
      </c>
      <c r="D275" s="178">
        <v>0.33900000000000002</v>
      </c>
      <c r="E275" s="171">
        <v>35</v>
      </c>
      <c r="F275" s="175">
        <v>0.32</v>
      </c>
      <c r="G275" s="171">
        <v>30.7</v>
      </c>
      <c r="H275" s="175">
        <v>0.309</v>
      </c>
      <c r="I275" s="171">
        <v>34.299999999999997</v>
      </c>
      <c r="J275" s="175">
        <v>0.28599999999999998</v>
      </c>
      <c r="K275" s="171">
        <v>38.799999999999997</v>
      </c>
      <c r="L275" s="178">
        <v>0.38100000000000001</v>
      </c>
      <c r="M275" s="97"/>
      <c r="N275" s="97"/>
      <c r="O275" s="97"/>
      <c r="P275" s="97"/>
      <c r="Q275" s="70"/>
      <c r="R275" s="70"/>
      <c r="S275" s="70"/>
      <c r="T275" s="70"/>
      <c r="U275" s="70"/>
      <c r="V275" s="70"/>
      <c r="W275" s="70"/>
      <c r="X275" s="70"/>
      <c r="Y275" s="70"/>
      <c r="Z275" s="70"/>
    </row>
    <row r="276" spans="1:26" s="10" customFormat="1" ht="12">
      <c r="A276" s="83"/>
      <c r="B276" s="86" t="s">
        <v>126</v>
      </c>
      <c r="C276" s="168">
        <v>35.6</v>
      </c>
      <c r="D276" s="168">
        <v>27.364999999999998</v>
      </c>
      <c r="E276" s="172">
        <v>38</v>
      </c>
      <c r="F276" s="176">
        <v>27.486000000000001</v>
      </c>
      <c r="G276" s="172">
        <v>35.200000000000003</v>
      </c>
      <c r="H276" s="176">
        <v>26.911999999999999</v>
      </c>
      <c r="I276" s="172">
        <v>35.4</v>
      </c>
      <c r="J276" s="176">
        <v>25.132000000000001</v>
      </c>
      <c r="K276" s="172">
        <v>34.9</v>
      </c>
      <c r="L276" s="168">
        <v>31.652000000000001</v>
      </c>
      <c r="M276" s="96"/>
      <c r="N276" s="96"/>
      <c r="O276" s="96"/>
      <c r="P276" s="96"/>
      <c r="Q276" s="83"/>
      <c r="R276" s="83"/>
      <c r="S276" s="83"/>
      <c r="T276" s="83"/>
      <c r="U276" s="83"/>
      <c r="V276" s="83"/>
      <c r="W276" s="83"/>
      <c r="X276" s="83"/>
      <c r="Y276" s="83"/>
      <c r="Z276" s="83"/>
    </row>
    <row r="277" spans="1:26" s="10" customFormat="1" ht="12">
      <c r="A277" s="83"/>
      <c r="B277" s="87" t="s">
        <v>125</v>
      </c>
      <c r="C277" s="168">
        <v>35.1</v>
      </c>
      <c r="D277" s="168">
        <v>30.38</v>
      </c>
      <c r="E277" s="172">
        <v>35.1</v>
      </c>
      <c r="F277" s="176">
        <v>31.661000000000001</v>
      </c>
      <c r="G277" s="172">
        <v>34.299999999999997</v>
      </c>
      <c r="H277" s="176">
        <v>31.536000000000001</v>
      </c>
      <c r="I277" s="172">
        <v>32.1</v>
      </c>
      <c r="J277" s="176">
        <v>31.109000000000002</v>
      </c>
      <c r="K277" s="172">
        <v>30.1</v>
      </c>
      <c r="L277" s="168">
        <v>31.318999999999999</v>
      </c>
      <c r="M277" s="96"/>
      <c r="N277" s="96"/>
      <c r="O277" s="96"/>
      <c r="P277" s="96"/>
      <c r="Q277" s="83"/>
      <c r="R277" s="83"/>
      <c r="S277" s="83"/>
      <c r="T277" s="83"/>
      <c r="U277" s="83"/>
      <c r="V277" s="83"/>
      <c r="W277" s="83"/>
      <c r="X277" s="83"/>
      <c r="Y277" s="83"/>
      <c r="Z277" s="83"/>
    </row>
    <row r="278" spans="1:26" s="10" customFormat="1" ht="12">
      <c r="A278" s="83"/>
      <c r="B278" s="87" t="s">
        <v>23</v>
      </c>
      <c r="C278" s="169">
        <v>35.299999999999997</v>
      </c>
      <c r="D278" s="169">
        <v>57.744999999999997</v>
      </c>
      <c r="E278" s="173">
        <v>36.4</v>
      </c>
      <c r="F278" s="177">
        <v>59.146999999999998</v>
      </c>
      <c r="G278" s="173">
        <v>34.700000000000003</v>
      </c>
      <c r="H278" s="177">
        <v>58.448</v>
      </c>
      <c r="I278" s="173">
        <v>33.6</v>
      </c>
      <c r="J278" s="177">
        <v>56.241</v>
      </c>
      <c r="K278" s="173">
        <v>32.5</v>
      </c>
      <c r="L278" s="169">
        <v>62.970999999999997</v>
      </c>
      <c r="M278" s="96"/>
      <c r="N278" s="96"/>
      <c r="O278" s="96"/>
      <c r="P278" s="96"/>
      <c r="Q278" s="83"/>
      <c r="R278" s="83"/>
      <c r="S278" s="83"/>
      <c r="T278" s="83"/>
      <c r="U278" s="83"/>
      <c r="V278" s="83"/>
      <c r="W278" s="83"/>
      <c r="X278" s="83"/>
      <c r="Y278" s="83"/>
      <c r="Z278" s="83"/>
    </row>
    <row r="279" spans="1:26" ht="12">
      <c r="A279" s="70"/>
      <c r="B279" s="88" t="s">
        <v>124</v>
      </c>
      <c r="C279" s="114"/>
      <c r="D279" s="114"/>
      <c r="E279" s="114"/>
      <c r="F279" s="114"/>
      <c r="G279" s="114"/>
      <c r="H279" s="114"/>
      <c r="I279" s="114"/>
      <c r="J279" s="114"/>
      <c r="K279" s="114"/>
      <c r="L279" s="114"/>
      <c r="M279" s="114"/>
      <c r="N279" s="114"/>
      <c r="O279" s="71"/>
      <c r="P279" s="71"/>
      <c r="Q279" s="70"/>
      <c r="R279" s="70"/>
      <c r="S279" s="70"/>
      <c r="T279" s="70"/>
      <c r="U279" s="70"/>
      <c r="V279" s="70"/>
      <c r="W279" s="70"/>
      <c r="X279" s="70"/>
      <c r="Y279" s="70"/>
      <c r="Z279" s="70"/>
    </row>
    <row r="280" spans="1:26" ht="12">
      <c r="A280" s="70"/>
      <c r="B280" s="89" t="s">
        <v>114</v>
      </c>
      <c r="C280" s="114"/>
      <c r="D280" s="114"/>
      <c r="E280" s="114"/>
      <c r="F280" s="114"/>
      <c r="G280" s="114"/>
      <c r="H280" s="114"/>
      <c r="I280" s="114"/>
      <c r="J280" s="114"/>
      <c r="K280" s="114"/>
      <c r="L280" s="114"/>
      <c r="M280" s="114"/>
      <c r="N280" s="114"/>
      <c r="O280" s="71"/>
      <c r="P280" s="71"/>
      <c r="Q280" s="70"/>
      <c r="R280" s="70"/>
      <c r="S280" s="70"/>
      <c r="T280" s="70"/>
      <c r="U280" s="70"/>
      <c r="V280" s="70"/>
      <c r="W280" s="70"/>
      <c r="X280" s="70"/>
      <c r="Y280" s="70"/>
      <c r="Z280" s="70"/>
    </row>
    <row r="281" spans="1:26" ht="12">
      <c r="A281" s="117"/>
      <c r="B281" s="115"/>
      <c r="C281" s="116"/>
      <c r="D281" s="116"/>
      <c r="E281" s="116"/>
      <c r="F281" s="116"/>
      <c r="G281" s="70"/>
      <c r="H281" s="70"/>
      <c r="I281" s="70"/>
      <c r="J281" s="70"/>
      <c r="K281" s="70"/>
      <c r="L281" s="70"/>
      <c r="M281" s="70"/>
      <c r="N281" s="70"/>
      <c r="O281" s="70"/>
      <c r="P281" s="70"/>
      <c r="Q281" s="70"/>
      <c r="R281" s="70"/>
      <c r="S281" s="70"/>
      <c r="T281" s="70"/>
      <c r="U281" s="70"/>
      <c r="V281" s="70"/>
      <c r="W281" s="70"/>
      <c r="X281" s="70"/>
      <c r="Y281" s="70"/>
      <c r="Z281" s="70"/>
    </row>
    <row r="282" spans="1:26" ht="12">
      <c r="A282" s="115"/>
      <c r="B282" s="117"/>
      <c r="C282" s="118"/>
      <c r="D282" s="118"/>
      <c r="E282" s="118"/>
      <c r="F282" s="118"/>
      <c r="G282" s="70"/>
      <c r="H282" s="70"/>
      <c r="I282" s="70"/>
      <c r="J282" s="70"/>
      <c r="K282" s="70"/>
      <c r="L282" s="70"/>
      <c r="M282" s="70"/>
      <c r="N282" s="70"/>
      <c r="O282" s="70"/>
      <c r="P282" s="70"/>
      <c r="Q282" s="70"/>
      <c r="R282" s="70"/>
      <c r="S282" s="70"/>
      <c r="T282" s="70"/>
      <c r="U282" s="70"/>
      <c r="V282" s="70"/>
      <c r="W282" s="70"/>
      <c r="X282" s="70"/>
      <c r="Y282" s="70"/>
      <c r="Z282" s="70"/>
    </row>
    <row r="283" spans="1:26" ht="12">
      <c r="A283" s="117"/>
      <c r="B283" s="117"/>
      <c r="C283" s="118"/>
      <c r="D283" s="118"/>
      <c r="E283" s="118"/>
      <c r="F283" s="118"/>
      <c r="G283" s="70"/>
      <c r="H283" s="70"/>
      <c r="I283" s="70"/>
      <c r="J283" s="70"/>
      <c r="K283" s="70"/>
      <c r="L283" s="70"/>
      <c r="M283" s="70"/>
      <c r="N283" s="70"/>
      <c r="O283" s="70"/>
      <c r="P283" s="70"/>
      <c r="Q283" s="70"/>
      <c r="R283" s="70"/>
      <c r="S283" s="70"/>
      <c r="T283" s="70"/>
      <c r="U283" s="70"/>
      <c r="V283" s="70"/>
      <c r="W283" s="70"/>
      <c r="X283" s="70"/>
      <c r="Y283" s="70"/>
      <c r="Z283" s="70"/>
    </row>
    <row r="284" spans="1:26" ht="12">
      <c r="A284" s="117"/>
      <c r="B284" s="117"/>
      <c r="C284" s="118"/>
      <c r="D284" s="118"/>
      <c r="E284" s="118"/>
      <c r="F284" s="118"/>
      <c r="G284" s="70"/>
      <c r="H284" s="70"/>
      <c r="I284" s="70"/>
      <c r="J284" s="70"/>
      <c r="K284" s="70"/>
      <c r="L284" s="70"/>
      <c r="M284" s="70"/>
      <c r="N284" s="70"/>
      <c r="O284" s="70"/>
      <c r="P284" s="70"/>
      <c r="Q284" s="70"/>
      <c r="R284" s="70"/>
      <c r="S284" s="70"/>
      <c r="T284" s="70"/>
      <c r="U284" s="70"/>
      <c r="V284" s="70"/>
      <c r="W284" s="70"/>
      <c r="X284" s="70"/>
      <c r="Y284" s="70"/>
      <c r="Z284" s="70"/>
    </row>
    <row r="285" spans="1:26" ht="12">
      <c r="A285" s="117"/>
      <c r="B285" s="115"/>
      <c r="C285" s="116"/>
      <c r="D285" s="116"/>
      <c r="E285" s="116"/>
      <c r="F285" s="116"/>
      <c r="G285" s="70"/>
      <c r="H285" s="70"/>
      <c r="I285" s="70"/>
      <c r="J285" s="70"/>
      <c r="K285" s="70"/>
      <c r="L285" s="70"/>
      <c r="M285" s="70"/>
      <c r="N285" s="70"/>
      <c r="O285" s="70"/>
      <c r="P285" s="70"/>
      <c r="Q285" s="70"/>
      <c r="R285" s="70"/>
      <c r="S285" s="70"/>
      <c r="T285" s="70"/>
      <c r="U285" s="70"/>
      <c r="V285" s="70"/>
      <c r="W285" s="70"/>
      <c r="X285" s="70"/>
      <c r="Y285" s="70"/>
      <c r="Z285" s="70"/>
    </row>
    <row r="286" spans="1:26" ht="12">
      <c r="A286" s="115"/>
      <c r="B286" s="42"/>
      <c r="C286" s="42"/>
      <c r="D286" s="42"/>
      <c r="E286" s="42"/>
      <c r="F286" s="42"/>
      <c r="G286" s="70"/>
      <c r="H286" s="70"/>
      <c r="I286" s="70"/>
      <c r="J286" s="70"/>
      <c r="K286" s="70"/>
      <c r="L286" s="70"/>
      <c r="M286" s="70"/>
      <c r="N286" s="70"/>
      <c r="O286" s="70"/>
      <c r="P286" s="70"/>
      <c r="Q286" s="70"/>
      <c r="R286" s="70"/>
      <c r="S286" s="70"/>
      <c r="T286" s="70"/>
      <c r="U286" s="70"/>
      <c r="V286" s="70"/>
      <c r="W286" s="70"/>
      <c r="X286" s="70"/>
      <c r="Y286" s="70"/>
      <c r="Z286" s="70"/>
    </row>
    <row r="287" spans="1:26" ht="12">
      <c r="A287" s="42"/>
      <c r="B287" s="61"/>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row>
    <row r="288" spans="1:26" ht="12">
      <c r="A288" s="42"/>
      <c r="B288" s="42"/>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row>
    <row r="289" spans="1:26" ht="12">
      <c r="A289" s="42"/>
      <c r="B289" s="243"/>
      <c r="C289" s="243"/>
      <c r="D289" s="243"/>
      <c r="E289" s="243"/>
      <c r="F289" s="67"/>
      <c r="G289" s="70"/>
      <c r="H289" s="70"/>
      <c r="I289" s="70"/>
      <c r="J289" s="70"/>
      <c r="K289" s="70"/>
      <c r="L289" s="70"/>
      <c r="M289" s="70"/>
      <c r="N289" s="70"/>
      <c r="O289" s="70"/>
      <c r="P289" s="70"/>
      <c r="Q289" s="70"/>
      <c r="R289" s="70"/>
      <c r="S289" s="70"/>
      <c r="T289" s="70"/>
      <c r="U289" s="70"/>
      <c r="V289" s="70"/>
      <c r="W289" s="70"/>
      <c r="X289" s="70"/>
      <c r="Y289" s="70"/>
      <c r="Z289" s="70"/>
    </row>
    <row r="290" spans="1:26" ht="12">
      <c r="A290" s="42"/>
      <c r="B290" s="268"/>
      <c r="C290" s="243"/>
      <c r="D290" s="243"/>
      <c r="E290" s="243"/>
      <c r="F290" s="67"/>
      <c r="G290" s="70"/>
      <c r="H290" s="70"/>
      <c r="I290" s="70"/>
      <c r="J290" s="70"/>
      <c r="K290" s="70"/>
      <c r="L290" s="70"/>
      <c r="M290" s="70"/>
      <c r="N290" s="70"/>
      <c r="O290" s="70"/>
      <c r="P290" s="70"/>
      <c r="Q290" s="70"/>
      <c r="R290" s="70"/>
      <c r="S290" s="70"/>
      <c r="T290" s="70"/>
      <c r="U290" s="70"/>
      <c r="V290" s="70"/>
      <c r="W290" s="70"/>
      <c r="X290" s="70"/>
      <c r="Y290" s="70"/>
      <c r="Z290" s="70"/>
    </row>
    <row r="291" spans="1:26" ht="12">
      <c r="A291" s="42"/>
      <c r="B291" s="241"/>
      <c r="C291" s="243"/>
      <c r="D291" s="243"/>
      <c r="E291" s="243"/>
      <c r="F291" s="243"/>
      <c r="G291" s="70"/>
      <c r="H291" s="70"/>
      <c r="I291" s="70"/>
      <c r="J291" s="70"/>
      <c r="K291" s="70"/>
      <c r="L291" s="70"/>
      <c r="M291" s="70"/>
      <c r="N291" s="70"/>
      <c r="O291" s="70"/>
      <c r="P291" s="70"/>
      <c r="Q291" s="70"/>
      <c r="R291" s="70"/>
      <c r="S291" s="70"/>
      <c r="T291" s="70"/>
      <c r="U291" s="70"/>
      <c r="V291" s="70"/>
      <c r="W291" s="70"/>
      <c r="X291" s="70"/>
      <c r="Y291" s="70"/>
      <c r="Z291" s="70"/>
    </row>
    <row r="292" spans="1:26" ht="12">
      <c r="A292" s="70"/>
      <c r="B292" s="242"/>
      <c r="C292" s="244"/>
      <c r="D292" s="244"/>
      <c r="E292" s="244"/>
      <c r="F292" s="244"/>
      <c r="G292" s="70"/>
      <c r="H292" s="70"/>
      <c r="I292" s="70"/>
      <c r="J292" s="70"/>
      <c r="K292" s="70"/>
      <c r="L292" s="70"/>
      <c r="M292" s="70"/>
      <c r="N292" s="70"/>
      <c r="O292" s="70"/>
      <c r="P292" s="70"/>
      <c r="Q292" s="70"/>
      <c r="R292" s="70"/>
      <c r="S292" s="70"/>
      <c r="T292" s="70"/>
      <c r="U292" s="70"/>
      <c r="V292" s="70"/>
      <c r="W292" s="70"/>
      <c r="X292" s="70"/>
      <c r="Y292" s="70"/>
      <c r="Z292" s="70"/>
    </row>
    <row r="293" spans="1:26" ht="12">
      <c r="A293" s="70"/>
      <c r="B293" s="70"/>
      <c r="C293" s="70"/>
      <c r="D293" s="70"/>
      <c r="E293" s="70"/>
      <c r="F293" s="70"/>
      <c r="G293" s="70"/>
      <c r="H293" s="70"/>
      <c r="I293" s="70"/>
      <c r="J293" s="70"/>
      <c r="K293" s="70"/>
      <c r="L293" s="70"/>
      <c r="M293" s="70"/>
      <c r="N293" s="70"/>
      <c r="O293" s="70"/>
      <c r="P293" s="70"/>
      <c r="Q293" s="70"/>
      <c r="R293" s="70"/>
      <c r="S293" s="70"/>
      <c r="T293" s="70"/>
      <c r="U293" s="70"/>
      <c r="V293" s="70"/>
      <c r="W293" s="70"/>
      <c r="X293" s="70"/>
      <c r="Y293" s="70"/>
      <c r="Z293" s="70"/>
    </row>
    <row r="294" spans="1:26" ht="12">
      <c r="A294" s="70"/>
      <c r="B294" s="70"/>
      <c r="C294" s="70"/>
      <c r="D294" s="70"/>
      <c r="E294" s="70"/>
      <c r="F294" s="70"/>
      <c r="G294" s="70"/>
      <c r="H294" s="70"/>
      <c r="I294" s="70"/>
      <c r="J294" s="70"/>
      <c r="K294" s="70"/>
      <c r="L294" s="70"/>
      <c r="M294" s="70"/>
      <c r="N294" s="70"/>
      <c r="O294" s="70"/>
      <c r="P294" s="70"/>
      <c r="Q294" s="70"/>
      <c r="R294" s="70"/>
      <c r="S294" s="70"/>
      <c r="T294" s="70"/>
      <c r="U294" s="70"/>
      <c r="V294" s="70"/>
      <c r="W294" s="70"/>
      <c r="X294" s="70"/>
      <c r="Y294" s="70"/>
      <c r="Z294" s="70"/>
    </row>
    <row r="295" spans="1:26" ht="12">
      <c r="A295" s="70"/>
      <c r="B295" s="70"/>
      <c r="C295" s="70"/>
      <c r="D295" s="70"/>
      <c r="E295" s="70"/>
      <c r="F295" s="70"/>
      <c r="G295" s="70"/>
      <c r="H295" s="70"/>
      <c r="I295" s="70"/>
      <c r="J295" s="70"/>
      <c r="K295" s="70"/>
      <c r="L295" s="70"/>
      <c r="M295" s="70"/>
      <c r="N295" s="70"/>
      <c r="O295" s="70"/>
      <c r="P295" s="70"/>
      <c r="Q295" s="70"/>
      <c r="R295" s="70"/>
      <c r="S295" s="70"/>
      <c r="T295" s="70"/>
      <c r="U295" s="70"/>
      <c r="V295" s="70"/>
      <c r="W295" s="70"/>
      <c r="X295" s="70"/>
      <c r="Y295" s="70"/>
      <c r="Z295" s="70"/>
    </row>
  </sheetData>
  <mergeCells count="36">
    <mergeCell ref="O97:R97"/>
    <mergeCell ref="AA73:AD73"/>
    <mergeCell ref="AA97:AD97"/>
    <mergeCell ref="W73:Z73"/>
    <mergeCell ref="W97:Z97"/>
    <mergeCell ref="O73:R73"/>
    <mergeCell ref="S73:V73"/>
    <mergeCell ref="S97:V97"/>
    <mergeCell ref="C151:I151"/>
    <mergeCell ref="B151:B152"/>
    <mergeCell ref="C6:E6"/>
    <mergeCell ref="F6:H6"/>
    <mergeCell ref="B6:B8"/>
    <mergeCell ref="C72:N72"/>
    <mergeCell ref="I6:K6"/>
    <mergeCell ref="B73:B75"/>
    <mergeCell ref="C73:F73"/>
    <mergeCell ref="G73:J73"/>
    <mergeCell ref="K73:N73"/>
    <mergeCell ref="B97:B99"/>
    <mergeCell ref="C97:F97"/>
    <mergeCell ref="G97:J97"/>
    <mergeCell ref="K97:N97"/>
    <mergeCell ref="B292:F292"/>
    <mergeCell ref="O218:P218"/>
    <mergeCell ref="B289:E289"/>
    <mergeCell ref="C218:D218"/>
    <mergeCell ref="E218:F218"/>
    <mergeCell ref="G218:H218"/>
    <mergeCell ref="I218:J218"/>
    <mergeCell ref="K218:L218"/>
    <mergeCell ref="M218:N218"/>
    <mergeCell ref="B217:B219"/>
    <mergeCell ref="C217:L217"/>
    <mergeCell ref="B290:E290"/>
    <mergeCell ref="B291:F291"/>
  </mergeCells>
  <phoneticPr fontId="4" type="noConversion"/>
  <hyperlinks>
    <hyperlink ref="B92" location="'Explanatory tables'!A1" display="Explanatory notes" xr:uid="{9D5A21B6-B1D7-4FC5-8797-3E8266E53A14}"/>
    <hyperlink ref="B146" location="'Explanatory tables'!A1" display="Explanatory notes" xr:uid="{468F71FC-4C56-45A9-BC4D-09C7B3A2BB05}"/>
    <hyperlink ref="B68" location="'Explanatory tables'!A1" display="Explanatory notes" xr:uid="{4643AEF3-7B4A-4848-AF65-E247CC91493C}"/>
    <hyperlink ref="B212" location="'Explanatory tables'!A1" display="Explanatory notes" xr:uid="{73600E02-59DC-4357-8C86-C84F2DB487F1}"/>
    <hyperlink ref="B279" location="'Explanatory tables'!A1" display="Explanatory notes" xr:uid="{C7C09F01-DC78-4BE2-BA2F-6E0B20FEA840}"/>
    <hyperlink ref="N3" location="Index!A1" display="Back to Index" xr:uid="{64CA0551-99D1-4B66-888D-4B2F7F217794}"/>
  </hyperlinks>
  <pageMargins left="0.75" right="0.75" top="0.41" bottom="1.39" header="0.28000000000000003" footer="0.28999999999999998"/>
  <pageSetup paperSize="9" scale="34" orientation="landscape" horizontalDpi="300" verticalDpi="300" r:id="rId1"/>
  <headerFooter alignWithMargins="0"/>
  <rowBreaks count="3" manualBreakCount="3">
    <brk id="147" max="16383" man="1"/>
    <brk id="148" max="16383" man="1"/>
    <brk id="21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32872A"/>
    <pageSetUpPr autoPageBreaks="0"/>
  </sheetPr>
  <dimension ref="A1:AD295"/>
  <sheetViews>
    <sheetView showGridLines="0" showRowColHeaders="0" zoomScaleNormal="100" workbookViewId="0"/>
  </sheetViews>
  <sheetFormatPr defaultColWidth="9.42578125" defaultRowHeight="11.25"/>
  <cols>
    <col min="1" max="1" width="3.5703125" style="2" customWidth="1"/>
    <col min="2" max="2" width="45.5703125" style="2" customWidth="1"/>
    <col min="3" max="3" width="21" style="2" customWidth="1"/>
    <col min="4" max="4" width="14.42578125" style="2" customWidth="1"/>
    <col min="5" max="5" width="15.42578125" style="2" customWidth="1"/>
    <col min="6" max="6" width="17" style="2" customWidth="1"/>
    <col min="7" max="7" width="16.42578125" style="2" customWidth="1"/>
    <col min="8" max="8" width="12.5703125" style="2" customWidth="1"/>
    <col min="9" max="9" width="13.42578125" style="2" customWidth="1"/>
    <col min="10" max="10" width="15.5703125" style="2" customWidth="1"/>
    <col min="11" max="11" width="14.42578125" style="2" customWidth="1"/>
    <col min="12" max="12" width="12.42578125" style="2" customWidth="1"/>
    <col min="13" max="13" width="14.5703125" style="2" customWidth="1"/>
    <col min="14" max="14" width="12.5703125" style="2" customWidth="1"/>
    <col min="15" max="15" width="13.42578125" style="2" customWidth="1"/>
    <col min="16" max="16" width="12" style="2" customWidth="1"/>
    <col min="17" max="17" width="13.5703125" style="2" customWidth="1"/>
    <col min="18" max="18" width="13.42578125" style="2" customWidth="1"/>
    <col min="19" max="19" width="13.5703125" style="2" customWidth="1"/>
    <col min="20" max="20" width="11.5703125" style="2" customWidth="1"/>
    <col min="21" max="21" width="12.5703125" style="2" customWidth="1"/>
    <col min="22" max="22" width="14.5703125" style="2" customWidth="1"/>
    <col min="23" max="23" width="13.5703125" style="2" customWidth="1"/>
    <col min="24" max="24" width="13.42578125" style="2" customWidth="1"/>
    <col min="25" max="25" width="13" style="2" customWidth="1"/>
    <col min="26" max="26" width="13.5703125" style="2" customWidth="1"/>
    <col min="27" max="16384" width="9.42578125" style="2"/>
  </cols>
  <sheetData>
    <row r="1" spans="1:26" s="3" customFormat="1" ht="27.75" customHeight="1">
      <c r="A1" s="49"/>
      <c r="B1" s="50" t="s">
        <v>194</v>
      </c>
      <c r="C1" s="51"/>
      <c r="D1" s="51"/>
      <c r="E1" s="51"/>
      <c r="F1" s="51"/>
      <c r="G1" s="51"/>
      <c r="H1" s="51"/>
      <c r="I1" s="51"/>
      <c r="J1" s="51"/>
      <c r="K1" s="51"/>
      <c r="L1" s="51"/>
      <c r="M1" s="51"/>
      <c r="N1" s="51"/>
      <c r="O1" s="51"/>
      <c r="P1" s="51"/>
    </row>
    <row r="2" spans="1:26" s="3" customFormat="1" ht="22.5" customHeight="1">
      <c r="A2" s="52"/>
      <c r="B2" s="224" t="s">
        <v>158</v>
      </c>
      <c r="C2" s="53"/>
      <c r="D2" s="53"/>
      <c r="E2" s="53"/>
      <c r="F2" s="53"/>
      <c r="G2" s="53"/>
      <c r="H2" s="53"/>
      <c r="I2" s="53"/>
      <c r="J2" s="53"/>
      <c r="K2" s="53"/>
      <c r="L2" s="53"/>
      <c r="M2" s="53"/>
      <c r="N2" s="53"/>
      <c r="O2" s="53"/>
      <c r="P2" s="53"/>
    </row>
    <row r="3" spans="1:26" ht="12">
      <c r="A3" s="70"/>
      <c r="B3" s="70"/>
      <c r="C3" s="42"/>
      <c r="D3" s="42"/>
      <c r="E3" s="42"/>
      <c r="F3" s="42"/>
      <c r="G3" s="70"/>
      <c r="H3" s="70"/>
      <c r="I3" s="70"/>
      <c r="J3" s="70"/>
      <c r="K3" s="70"/>
      <c r="L3" s="70"/>
      <c r="M3" s="70"/>
      <c r="N3" s="69" t="s">
        <v>20</v>
      </c>
      <c r="O3" s="70"/>
      <c r="P3" s="70"/>
      <c r="Q3" s="70"/>
      <c r="R3" s="70"/>
      <c r="S3" s="70"/>
      <c r="T3" s="70"/>
      <c r="U3" s="70"/>
      <c r="V3" s="70"/>
      <c r="W3" s="70"/>
      <c r="X3" s="70"/>
      <c r="Y3" s="70"/>
      <c r="Z3" s="70"/>
    </row>
    <row r="4" spans="1:26" ht="12">
      <c r="A4" s="70"/>
      <c r="B4" s="221" t="str">
        <f>Index!$C8 &amp; " Vic : " &amp; Index!B8</f>
        <v>Table 1 Vic : Individual completion rates to date, based on a recommencement adjustment factor, and contract completion rates to date for trade and non-trade occupations commencing in 2017 to 2019</v>
      </c>
      <c r="C4" s="42"/>
      <c r="D4" s="42"/>
      <c r="E4" s="42"/>
      <c r="F4" s="42"/>
      <c r="G4" s="42"/>
      <c r="H4" s="70"/>
      <c r="I4" s="70"/>
      <c r="J4" s="70"/>
      <c r="K4" s="70"/>
      <c r="L4" s="70"/>
      <c r="M4" s="70"/>
      <c r="N4" s="70"/>
      <c r="O4" s="70"/>
      <c r="P4" s="70"/>
      <c r="Q4" s="70"/>
      <c r="R4" s="70"/>
      <c r="S4" s="70"/>
      <c r="T4" s="70"/>
      <c r="U4" s="70"/>
      <c r="V4" s="70"/>
      <c r="W4" s="70"/>
      <c r="X4" s="70"/>
      <c r="Y4" s="70"/>
      <c r="Z4" s="70"/>
    </row>
    <row r="5" spans="1:26" ht="12">
      <c r="A5" s="70"/>
      <c r="B5" s="88"/>
      <c r="C5" s="42"/>
      <c r="D5" s="42"/>
      <c r="E5" s="42"/>
      <c r="F5" s="42"/>
      <c r="G5" s="42"/>
      <c r="H5" s="70"/>
      <c r="I5" s="70"/>
      <c r="J5" s="70"/>
      <c r="K5" s="70"/>
      <c r="L5" s="70"/>
      <c r="M5" s="70"/>
      <c r="N5" s="70"/>
      <c r="O5" s="70"/>
      <c r="P5" s="70"/>
      <c r="Q5" s="70"/>
      <c r="R5" s="70"/>
      <c r="S5" s="70"/>
      <c r="T5" s="70"/>
      <c r="U5" s="70"/>
      <c r="V5" s="70"/>
      <c r="W5" s="70"/>
      <c r="X5" s="70"/>
      <c r="Y5" s="70"/>
      <c r="Z5" s="70"/>
    </row>
    <row r="6" spans="1:26" ht="12">
      <c r="A6" s="70"/>
      <c r="B6" s="248" t="s">
        <v>31</v>
      </c>
      <c r="C6" s="246">
        <v>2017</v>
      </c>
      <c r="D6" s="246"/>
      <c r="E6" s="246"/>
      <c r="F6" s="245">
        <v>2018</v>
      </c>
      <c r="G6" s="246"/>
      <c r="H6" s="246"/>
      <c r="I6" s="245">
        <v>2019</v>
      </c>
      <c r="J6" s="246"/>
      <c r="K6" s="246"/>
      <c r="L6" s="70"/>
      <c r="M6" s="70"/>
      <c r="N6" s="70"/>
      <c r="O6" s="70"/>
      <c r="P6" s="70"/>
      <c r="Q6" s="70"/>
      <c r="R6" s="70"/>
      <c r="S6" s="70"/>
      <c r="T6" s="70"/>
      <c r="U6" s="70"/>
      <c r="V6" s="70"/>
      <c r="W6" s="70"/>
      <c r="X6" s="70"/>
      <c r="Y6" s="70"/>
      <c r="Z6" s="70"/>
    </row>
    <row r="7" spans="1:26" ht="48">
      <c r="A7" s="70"/>
      <c r="B7" s="249"/>
      <c r="C7" s="90" t="s">
        <v>115</v>
      </c>
      <c r="D7" s="72" t="s">
        <v>127</v>
      </c>
      <c r="E7" s="72" t="s">
        <v>104</v>
      </c>
      <c r="F7" s="91" t="s">
        <v>115</v>
      </c>
      <c r="G7" s="72" t="s">
        <v>127</v>
      </c>
      <c r="H7" s="72" t="s">
        <v>104</v>
      </c>
      <c r="I7" s="91" t="s">
        <v>115</v>
      </c>
      <c r="J7" s="72" t="s">
        <v>127</v>
      </c>
      <c r="K7" s="72" t="s">
        <v>104</v>
      </c>
      <c r="L7" s="70"/>
      <c r="M7" s="70"/>
      <c r="N7" s="70"/>
      <c r="O7" s="70"/>
      <c r="P7" s="70"/>
      <c r="Q7" s="70"/>
      <c r="R7" s="70"/>
      <c r="S7" s="70"/>
      <c r="T7" s="70"/>
      <c r="U7" s="70"/>
      <c r="V7" s="70"/>
      <c r="W7" s="70"/>
      <c r="X7" s="70"/>
      <c r="Y7" s="70"/>
      <c r="Z7" s="70"/>
    </row>
    <row r="8" spans="1:26" ht="12">
      <c r="A8" s="70"/>
      <c r="B8" s="250"/>
      <c r="C8" s="92" t="s">
        <v>105</v>
      </c>
      <c r="D8" s="93" t="s">
        <v>24</v>
      </c>
      <c r="E8" s="93" t="s">
        <v>24</v>
      </c>
      <c r="F8" s="94" t="s">
        <v>105</v>
      </c>
      <c r="G8" s="93" t="s">
        <v>24</v>
      </c>
      <c r="H8" s="93" t="s">
        <v>24</v>
      </c>
      <c r="I8" s="94" t="s">
        <v>105</v>
      </c>
      <c r="J8" s="93" t="s">
        <v>24</v>
      </c>
      <c r="K8" s="93" t="s">
        <v>24</v>
      </c>
      <c r="L8" s="70"/>
      <c r="M8" s="70"/>
      <c r="N8" s="70"/>
      <c r="O8" s="70"/>
      <c r="P8" s="70"/>
      <c r="Q8" s="70"/>
      <c r="R8" s="70"/>
      <c r="S8" s="70"/>
      <c r="T8" s="70"/>
      <c r="U8" s="70"/>
      <c r="V8" s="70"/>
      <c r="W8" s="70"/>
      <c r="X8" s="70"/>
      <c r="Y8" s="70"/>
      <c r="Z8" s="70"/>
    </row>
    <row r="9" spans="1:26" s="10" customFormat="1" ht="12">
      <c r="A9" s="83"/>
      <c r="B9" s="14" t="s">
        <v>32</v>
      </c>
      <c r="C9" s="136">
        <v>1.01</v>
      </c>
      <c r="D9" s="167">
        <v>39.1</v>
      </c>
      <c r="E9" s="167">
        <v>39.4</v>
      </c>
      <c r="F9" s="137">
        <v>1</v>
      </c>
      <c r="G9" s="167">
        <v>43.1</v>
      </c>
      <c r="H9" s="167">
        <v>43.3</v>
      </c>
      <c r="I9" s="137">
        <v>1</v>
      </c>
      <c r="J9" s="167">
        <v>61</v>
      </c>
      <c r="K9" s="167">
        <v>61.3</v>
      </c>
      <c r="L9" s="83"/>
      <c r="M9" s="83"/>
      <c r="N9" s="83"/>
      <c r="O9" s="83"/>
      <c r="P9" s="83"/>
      <c r="Q9" s="83"/>
      <c r="R9" s="83"/>
      <c r="S9" s="83"/>
      <c r="T9" s="83"/>
      <c r="U9" s="83"/>
      <c r="V9" s="83"/>
      <c r="W9" s="83"/>
      <c r="X9" s="83"/>
      <c r="Y9" s="83"/>
      <c r="Z9" s="83"/>
    </row>
    <row r="10" spans="1:26" ht="12">
      <c r="A10" s="70"/>
      <c r="B10" s="84" t="s">
        <v>116</v>
      </c>
      <c r="C10" s="138">
        <v>1</v>
      </c>
      <c r="D10" s="178">
        <v>68.400000000000006</v>
      </c>
      <c r="E10" s="139">
        <v>68.5</v>
      </c>
      <c r="F10" s="140">
        <v>1</v>
      </c>
      <c r="G10" s="178">
        <v>42.5</v>
      </c>
      <c r="H10" s="139">
        <v>42.6</v>
      </c>
      <c r="I10" s="140">
        <v>1</v>
      </c>
      <c r="J10" s="178">
        <v>63.8</v>
      </c>
      <c r="K10" s="139">
        <v>63.9</v>
      </c>
      <c r="L10" s="70"/>
      <c r="M10" s="70"/>
      <c r="N10" s="70"/>
      <c r="O10" s="70"/>
      <c r="P10" s="70"/>
      <c r="Q10" s="70"/>
      <c r="R10" s="70"/>
      <c r="S10" s="70"/>
      <c r="T10" s="70"/>
      <c r="U10" s="70"/>
      <c r="V10" s="70"/>
      <c r="W10" s="70"/>
      <c r="X10" s="70"/>
      <c r="Y10" s="70"/>
      <c r="Z10" s="70"/>
    </row>
    <row r="11" spans="1:26" ht="12">
      <c r="A11" s="70"/>
      <c r="B11" s="84" t="s">
        <v>82</v>
      </c>
      <c r="C11" s="141">
        <v>1.02</v>
      </c>
      <c r="D11" s="178">
        <v>31.7</v>
      </c>
      <c r="E11" s="178">
        <v>32.5</v>
      </c>
      <c r="F11" s="140">
        <v>1.02</v>
      </c>
      <c r="G11" s="178">
        <v>51</v>
      </c>
      <c r="H11" s="178">
        <v>52.2</v>
      </c>
      <c r="I11" s="140">
        <v>1.03</v>
      </c>
      <c r="J11" s="178">
        <v>66.2</v>
      </c>
      <c r="K11" s="178">
        <v>68.2</v>
      </c>
      <c r="L11" s="70"/>
      <c r="M11" s="70"/>
      <c r="N11" s="70"/>
      <c r="O11" s="70"/>
      <c r="P11" s="70"/>
      <c r="Q11" s="70"/>
      <c r="R11" s="70"/>
      <c r="S11" s="70"/>
      <c r="T11" s="70"/>
      <c r="U11" s="70"/>
      <c r="V11" s="70"/>
      <c r="W11" s="70"/>
      <c r="X11" s="70"/>
      <c r="Y11" s="70"/>
      <c r="Z11" s="70"/>
    </row>
    <row r="12" spans="1:26" ht="12">
      <c r="A12" s="70"/>
      <c r="B12" s="84" t="s">
        <v>40</v>
      </c>
      <c r="C12" s="141">
        <v>1.01</v>
      </c>
      <c r="D12" s="178">
        <v>58.7</v>
      </c>
      <c r="E12" s="178">
        <v>59.3</v>
      </c>
      <c r="F12" s="140">
        <v>1</v>
      </c>
      <c r="G12" s="178">
        <v>27.1</v>
      </c>
      <c r="H12" s="178">
        <v>27.1</v>
      </c>
      <c r="I12" s="140">
        <v>1</v>
      </c>
      <c r="J12" s="178">
        <v>57.9</v>
      </c>
      <c r="K12" s="178">
        <v>58</v>
      </c>
      <c r="L12" s="70"/>
      <c r="M12" s="70"/>
      <c r="N12" s="70"/>
      <c r="O12" s="70"/>
      <c r="P12" s="70"/>
      <c r="Q12" s="70"/>
      <c r="R12" s="70"/>
      <c r="S12" s="70"/>
      <c r="T12" s="70"/>
      <c r="U12" s="70"/>
      <c r="V12" s="70"/>
      <c r="W12" s="70"/>
      <c r="X12" s="70"/>
      <c r="Y12" s="70"/>
      <c r="Z12" s="70"/>
    </row>
    <row r="13" spans="1:26" ht="12">
      <c r="A13" s="70"/>
      <c r="B13" s="84" t="s">
        <v>41</v>
      </c>
      <c r="C13" s="141">
        <v>1.01</v>
      </c>
      <c r="D13" s="178">
        <v>13.3</v>
      </c>
      <c r="E13" s="178">
        <v>13.4</v>
      </c>
      <c r="F13" s="140">
        <v>1.01</v>
      </c>
      <c r="G13" s="178">
        <v>57.9</v>
      </c>
      <c r="H13" s="178">
        <v>58.2</v>
      </c>
      <c r="I13" s="140">
        <v>1</v>
      </c>
      <c r="J13" s="178">
        <v>52.1</v>
      </c>
      <c r="K13" s="178">
        <v>52.2</v>
      </c>
      <c r="L13" s="70"/>
      <c r="M13" s="70"/>
      <c r="N13" s="70"/>
      <c r="O13" s="70"/>
      <c r="P13" s="70"/>
      <c r="Q13" s="70"/>
      <c r="R13" s="70"/>
      <c r="S13" s="70"/>
      <c r="T13" s="70"/>
      <c r="U13" s="70"/>
      <c r="V13" s="70"/>
      <c r="W13" s="70"/>
      <c r="X13" s="70"/>
      <c r="Y13" s="70"/>
      <c r="Z13" s="70"/>
    </row>
    <row r="14" spans="1:26" s="10" customFormat="1" ht="12">
      <c r="A14" s="83"/>
      <c r="B14" s="14" t="s">
        <v>22</v>
      </c>
      <c r="C14" s="136">
        <v>1</v>
      </c>
      <c r="D14" s="167">
        <v>56.9</v>
      </c>
      <c r="E14" s="167">
        <v>57.1</v>
      </c>
      <c r="F14" s="137">
        <v>1.01</v>
      </c>
      <c r="G14" s="167">
        <v>25.8</v>
      </c>
      <c r="H14" s="167">
        <v>26</v>
      </c>
      <c r="I14" s="137">
        <v>1.01</v>
      </c>
      <c r="J14" s="167">
        <v>27.5</v>
      </c>
      <c r="K14" s="167">
        <v>27.7</v>
      </c>
      <c r="L14" s="83"/>
      <c r="M14" s="83"/>
      <c r="N14" s="83"/>
      <c r="O14" s="83"/>
      <c r="P14" s="83"/>
      <c r="Q14" s="83"/>
      <c r="R14" s="83"/>
      <c r="S14" s="83"/>
      <c r="T14" s="83"/>
      <c r="U14" s="83"/>
      <c r="V14" s="83"/>
      <c r="W14" s="83"/>
      <c r="X14" s="83"/>
      <c r="Y14" s="83"/>
      <c r="Z14" s="83"/>
    </row>
    <row r="15" spans="1:26" ht="12">
      <c r="A15" s="70"/>
      <c r="B15" s="84" t="s">
        <v>42</v>
      </c>
      <c r="C15" s="141">
        <v>1</v>
      </c>
      <c r="D15" s="178">
        <v>0</v>
      </c>
      <c r="E15" s="178">
        <v>0</v>
      </c>
      <c r="F15" s="140" t="s">
        <v>180</v>
      </c>
      <c r="G15" s="178" t="s">
        <v>180</v>
      </c>
      <c r="H15" s="178" t="s">
        <v>180</v>
      </c>
      <c r="I15" s="140">
        <v>1</v>
      </c>
      <c r="J15" s="178">
        <v>0</v>
      </c>
      <c r="K15" s="178">
        <v>0</v>
      </c>
      <c r="L15" s="70"/>
      <c r="M15" s="70"/>
      <c r="N15" s="70"/>
      <c r="O15" s="70"/>
      <c r="P15" s="70"/>
      <c r="Q15" s="70"/>
      <c r="R15" s="70"/>
      <c r="S15" s="70"/>
      <c r="T15" s="70"/>
      <c r="U15" s="70"/>
      <c r="V15" s="70"/>
      <c r="W15" s="70"/>
      <c r="X15" s="70"/>
      <c r="Y15" s="70"/>
      <c r="Z15" s="70"/>
    </row>
    <row r="16" spans="1:26" ht="12">
      <c r="A16" s="70"/>
      <c r="B16" s="84" t="s">
        <v>43</v>
      </c>
      <c r="C16" s="141">
        <v>1</v>
      </c>
      <c r="D16" s="178">
        <v>35.700000000000003</v>
      </c>
      <c r="E16" s="178">
        <v>35.799999999999997</v>
      </c>
      <c r="F16" s="140">
        <v>1</v>
      </c>
      <c r="G16" s="178">
        <v>40</v>
      </c>
      <c r="H16" s="178">
        <v>40</v>
      </c>
      <c r="I16" s="140">
        <v>1</v>
      </c>
      <c r="J16" s="178">
        <v>42.9</v>
      </c>
      <c r="K16" s="178">
        <v>43</v>
      </c>
      <c r="L16" s="70"/>
      <c r="M16" s="70"/>
      <c r="N16" s="70"/>
      <c r="O16" s="70"/>
      <c r="P16" s="70"/>
      <c r="Q16" s="70"/>
      <c r="R16" s="70"/>
      <c r="S16" s="70"/>
      <c r="T16" s="70"/>
      <c r="U16" s="70"/>
      <c r="V16" s="70"/>
      <c r="W16" s="70"/>
      <c r="X16" s="70"/>
      <c r="Y16" s="70"/>
      <c r="Z16" s="70"/>
    </row>
    <row r="17" spans="1:26" ht="12">
      <c r="A17" s="70"/>
      <c r="B17" s="84" t="s">
        <v>44</v>
      </c>
      <c r="C17" s="141">
        <v>1</v>
      </c>
      <c r="D17" s="178">
        <v>100</v>
      </c>
      <c r="E17" s="178">
        <v>100</v>
      </c>
      <c r="F17" s="140">
        <v>1.02</v>
      </c>
      <c r="G17" s="178">
        <v>45.5</v>
      </c>
      <c r="H17" s="178">
        <v>46.2</v>
      </c>
      <c r="I17" s="140">
        <v>1.02</v>
      </c>
      <c r="J17" s="178">
        <v>20</v>
      </c>
      <c r="K17" s="178">
        <v>20.5</v>
      </c>
      <c r="L17" s="70"/>
      <c r="M17" s="70"/>
      <c r="N17" s="70"/>
      <c r="O17" s="70"/>
      <c r="P17" s="70"/>
      <c r="Q17" s="70"/>
      <c r="R17" s="70"/>
      <c r="S17" s="70"/>
      <c r="T17" s="70"/>
      <c r="U17" s="70"/>
      <c r="V17" s="70"/>
      <c r="W17" s="70"/>
      <c r="X17" s="70"/>
      <c r="Y17" s="70"/>
      <c r="Z17" s="70"/>
    </row>
    <row r="18" spans="1:26" ht="12">
      <c r="A18" s="70"/>
      <c r="B18" s="84" t="s">
        <v>45</v>
      </c>
      <c r="C18" s="141" t="s">
        <v>180</v>
      </c>
      <c r="D18" s="178" t="s">
        <v>180</v>
      </c>
      <c r="E18" s="178" t="s">
        <v>180</v>
      </c>
      <c r="F18" s="140" t="s">
        <v>180</v>
      </c>
      <c r="G18" s="178" t="s">
        <v>180</v>
      </c>
      <c r="H18" s="178" t="s">
        <v>180</v>
      </c>
      <c r="I18" s="140" t="s">
        <v>180</v>
      </c>
      <c r="J18" s="178" t="s">
        <v>180</v>
      </c>
      <c r="K18" s="178" t="s">
        <v>180</v>
      </c>
      <c r="L18" s="70"/>
      <c r="M18" s="70"/>
      <c r="N18" s="70"/>
      <c r="O18" s="70"/>
      <c r="P18" s="70"/>
      <c r="Q18" s="70"/>
      <c r="R18" s="70"/>
      <c r="S18" s="70"/>
      <c r="T18" s="70"/>
      <c r="U18" s="70"/>
      <c r="V18" s="70"/>
      <c r="W18" s="70"/>
      <c r="X18" s="70"/>
      <c r="Y18" s="70"/>
      <c r="Z18" s="70"/>
    </row>
    <row r="19" spans="1:26" ht="12">
      <c r="A19" s="70"/>
      <c r="B19" s="84" t="s">
        <v>46</v>
      </c>
      <c r="C19" s="141" t="s">
        <v>180</v>
      </c>
      <c r="D19" s="178" t="s">
        <v>180</v>
      </c>
      <c r="E19" s="178" t="s">
        <v>180</v>
      </c>
      <c r="F19" s="140" t="s">
        <v>180</v>
      </c>
      <c r="G19" s="178" t="s">
        <v>180</v>
      </c>
      <c r="H19" s="178" t="s">
        <v>180</v>
      </c>
      <c r="I19" s="140" t="s">
        <v>180</v>
      </c>
      <c r="J19" s="178" t="s">
        <v>180</v>
      </c>
      <c r="K19" s="178" t="s">
        <v>180</v>
      </c>
      <c r="L19" s="70"/>
      <c r="M19" s="70"/>
      <c r="N19" s="70"/>
      <c r="O19" s="70"/>
      <c r="P19" s="70"/>
      <c r="Q19" s="70"/>
      <c r="R19" s="70"/>
      <c r="S19" s="70"/>
      <c r="T19" s="70"/>
      <c r="U19" s="70"/>
      <c r="V19" s="70"/>
      <c r="W19" s="70"/>
      <c r="X19" s="70"/>
      <c r="Y19" s="70"/>
      <c r="Z19" s="70"/>
    </row>
    <row r="20" spans="1:26" ht="12">
      <c r="A20" s="70"/>
      <c r="B20" s="84" t="s">
        <v>47</v>
      </c>
      <c r="C20" s="141">
        <v>1.01</v>
      </c>
      <c r="D20" s="178">
        <v>62.5</v>
      </c>
      <c r="E20" s="178">
        <v>63</v>
      </c>
      <c r="F20" s="140">
        <v>1.01</v>
      </c>
      <c r="G20" s="178">
        <v>15.6</v>
      </c>
      <c r="H20" s="178">
        <v>15.8</v>
      </c>
      <c r="I20" s="140">
        <v>1</v>
      </c>
      <c r="J20" s="178">
        <v>30</v>
      </c>
      <c r="K20" s="178">
        <v>30</v>
      </c>
      <c r="L20" s="70"/>
      <c r="M20" s="70"/>
      <c r="N20" s="70"/>
      <c r="O20" s="70"/>
      <c r="P20" s="70"/>
      <c r="Q20" s="70"/>
      <c r="R20" s="70"/>
      <c r="S20" s="70"/>
      <c r="T20" s="70"/>
      <c r="U20" s="70"/>
      <c r="V20" s="70"/>
      <c r="W20" s="70"/>
      <c r="X20" s="70"/>
      <c r="Y20" s="70"/>
      <c r="Z20" s="70"/>
    </row>
    <row r="21" spans="1:26" ht="12">
      <c r="A21" s="70"/>
      <c r="B21" s="84" t="s">
        <v>48</v>
      </c>
      <c r="C21" s="141">
        <v>1</v>
      </c>
      <c r="D21" s="178">
        <v>40</v>
      </c>
      <c r="E21" s="178">
        <v>40.200000000000003</v>
      </c>
      <c r="F21" s="140">
        <v>1.01</v>
      </c>
      <c r="G21" s="178">
        <v>0</v>
      </c>
      <c r="H21" s="178">
        <v>0</v>
      </c>
      <c r="I21" s="140">
        <v>1.01</v>
      </c>
      <c r="J21" s="178">
        <v>26.7</v>
      </c>
      <c r="K21" s="178">
        <v>27</v>
      </c>
      <c r="L21" s="70"/>
      <c r="M21" s="70"/>
      <c r="N21" s="70"/>
      <c r="O21" s="70"/>
      <c r="P21" s="70"/>
      <c r="Q21" s="70"/>
      <c r="R21" s="70"/>
      <c r="S21" s="70"/>
      <c r="T21" s="70"/>
      <c r="U21" s="70"/>
      <c r="V21" s="70"/>
      <c r="W21" s="70"/>
      <c r="X21" s="70"/>
      <c r="Y21" s="70"/>
      <c r="Z21" s="70"/>
    </row>
    <row r="22" spans="1:26" s="10" customFormat="1" ht="12">
      <c r="A22" s="83"/>
      <c r="B22" s="14" t="s">
        <v>33</v>
      </c>
      <c r="C22" s="136">
        <v>1.33</v>
      </c>
      <c r="D22" s="167">
        <v>39.5</v>
      </c>
      <c r="E22" s="167">
        <v>52.7</v>
      </c>
      <c r="F22" s="185">
        <v>1.3</v>
      </c>
      <c r="G22" s="184">
        <v>38.799999999999997</v>
      </c>
      <c r="H22" s="184">
        <v>50.6</v>
      </c>
      <c r="I22" s="185">
        <v>1.28</v>
      </c>
      <c r="J22" s="184">
        <v>38.5</v>
      </c>
      <c r="K22" s="184">
        <v>49.5</v>
      </c>
      <c r="L22" s="83"/>
      <c r="M22" s="83"/>
      <c r="N22" s="83"/>
      <c r="O22" s="83"/>
      <c r="P22" s="83"/>
      <c r="Q22" s="83"/>
      <c r="R22" s="83"/>
      <c r="S22" s="83"/>
      <c r="T22" s="83"/>
      <c r="U22" s="83"/>
      <c r="V22" s="83"/>
      <c r="W22" s="83"/>
      <c r="X22" s="83"/>
      <c r="Y22" s="83"/>
      <c r="Z22" s="83"/>
    </row>
    <row r="23" spans="1:26" ht="12">
      <c r="A23" s="70"/>
      <c r="B23" s="84" t="s">
        <v>49</v>
      </c>
      <c r="C23" s="141">
        <v>1.01</v>
      </c>
      <c r="D23" s="178">
        <v>57.1</v>
      </c>
      <c r="E23" s="178">
        <v>57.9</v>
      </c>
      <c r="F23" s="140">
        <v>1.01</v>
      </c>
      <c r="G23" s="178">
        <v>57.6</v>
      </c>
      <c r="H23" s="178">
        <v>58.3</v>
      </c>
      <c r="I23" s="140">
        <v>1.01</v>
      </c>
      <c r="J23" s="178">
        <v>50.2</v>
      </c>
      <c r="K23" s="178">
        <v>50.6</v>
      </c>
      <c r="L23" s="70"/>
      <c r="M23" s="70"/>
      <c r="N23" s="70"/>
      <c r="O23" s="70"/>
      <c r="P23" s="70"/>
      <c r="Q23" s="70"/>
      <c r="R23" s="70"/>
      <c r="S23" s="70"/>
      <c r="T23" s="70"/>
      <c r="U23" s="70"/>
      <c r="V23" s="70"/>
      <c r="W23" s="70"/>
      <c r="X23" s="70"/>
      <c r="Y23" s="70"/>
      <c r="Z23" s="70"/>
    </row>
    <row r="24" spans="1:26" ht="12">
      <c r="A24" s="70"/>
      <c r="B24" s="84" t="s">
        <v>118</v>
      </c>
      <c r="C24" s="141">
        <v>1.19</v>
      </c>
      <c r="D24" s="178">
        <v>42.9</v>
      </c>
      <c r="E24" s="178">
        <v>51</v>
      </c>
      <c r="F24" s="140">
        <v>1.18</v>
      </c>
      <c r="G24" s="178">
        <v>42.8</v>
      </c>
      <c r="H24" s="178">
        <v>50.4</v>
      </c>
      <c r="I24" s="140">
        <v>1.17</v>
      </c>
      <c r="J24" s="178">
        <v>41</v>
      </c>
      <c r="K24" s="178">
        <v>48.1</v>
      </c>
      <c r="L24" s="70"/>
      <c r="M24" s="70"/>
      <c r="N24" s="70"/>
      <c r="O24" s="70"/>
      <c r="P24" s="70"/>
      <c r="Q24" s="70"/>
      <c r="R24" s="70"/>
      <c r="S24" s="70"/>
      <c r="T24" s="70"/>
      <c r="U24" s="70"/>
      <c r="V24" s="70"/>
      <c r="W24" s="70"/>
      <c r="X24" s="70"/>
      <c r="Y24" s="70"/>
      <c r="Z24" s="70"/>
    </row>
    <row r="25" spans="1:26" ht="12">
      <c r="A25" s="70"/>
      <c r="B25" s="84" t="s">
        <v>50</v>
      </c>
      <c r="C25" s="141">
        <v>1.51</v>
      </c>
      <c r="D25" s="178">
        <v>35.299999999999997</v>
      </c>
      <c r="E25" s="178">
        <v>53.3</v>
      </c>
      <c r="F25" s="140">
        <v>1.45</v>
      </c>
      <c r="G25" s="178">
        <v>34.799999999999997</v>
      </c>
      <c r="H25" s="178">
        <v>50.2</v>
      </c>
      <c r="I25" s="140">
        <v>1.4</v>
      </c>
      <c r="J25" s="178">
        <v>35.6</v>
      </c>
      <c r="K25" s="178">
        <v>50</v>
      </c>
      <c r="L25" s="70"/>
      <c r="M25" s="70"/>
      <c r="N25" s="70"/>
      <c r="O25" s="70"/>
      <c r="P25" s="70"/>
      <c r="Q25" s="70"/>
      <c r="R25" s="70"/>
      <c r="S25" s="70"/>
      <c r="T25" s="70"/>
      <c r="U25" s="70"/>
      <c r="V25" s="70"/>
      <c r="W25" s="70"/>
      <c r="X25" s="70"/>
      <c r="Y25" s="70"/>
      <c r="Z25" s="70"/>
    </row>
    <row r="26" spans="1:26" ht="12">
      <c r="A26" s="70"/>
      <c r="B26" s="84" t="s">
        <v>51</v>
      </c>
      <c r="C26" s="141">
        <v>1.42</v>
      </c>
      <c r="D26" s="178">
        <v>47.4</v>
      </c>
      <c r="E26" s="178">
        <v>67.099999999999994</v>
      </c>
      <c r="F26" s="140">
        <v>1.36</v>
      </c>
      <c r="G26" s="178">
        <v>44.8</v>
      </c>
      <c r="H26" s="178">
        <v>61.2</v>
      </c>
      <c r="I26" s="140">
        <v>1.34</v>
      </c>
      <c r="J26" s="178">
        <v>45.1</v>
      </c>
      <c r="K26" s="178">
        <v>60.4</v>
      </c>
      <c r="L26" s="70"/>
      <c r="M26" s="70"/>
      <c r="N26" s="70"/>
      <c r="O26" s="70"/>
      <c r="P26" s="70"/>
      <c r="Q26" s="70"/>
      <c r="R26" s="70"/>
      <c r="S26" s="70"/>
      <c r="T26" s="70"/>
      <c r="U26" s="70"/>
      <c r="V26" s="70"/>
      <c r="W26" s="70"/>
      <c r="X26" s="70"/>
      <c r="Y26" s="70"/>
      <c r="Z26" s="70"/>
    </row>
    <row r="27" spans="1:26" ht="12">
      <c r="A27" s="70"/>
      <c r="B27" s="84" t="s">
        <v>52</v>
      </c>
      <c r="C27" s="141">
        <v>1.21</v>
      </c>
      <c r="D27" s="178">
        <v>36.5</v>
      </c>
      <c r="E27" s="178">
        <v>44.2</v>
      </c>
      <c r="F27" s="140">
        <v>1.2</v>
      </c>
      <c r="G27" s="178">
        <v>36.1</v>
      </c>
      <c r="H27" s="178">
        <v>43.4</v>
      </c>
      <c r="I27" s="140">
        <v>1.17</v>
      </c>
      <c r="J27" s="178">
        <v>35</v>
      </c>
      <c r="K27" s="178">
        <v>41.1</v>
      </c>
      <c r="L27" s="70"/>
      <c r="M27" s="70"/>
      <c r="N27" s="70"/>
      <c r="O27" s="70"/>
      <c r="P27" s="70"/>
      <c r="Q27" s="70"/>
      <c r="R27" s="70"/>
      <c r="S27" s="70"/>
      <c r="T27" s="70"/>
      <c r="U27" s="70"/>
      <c r="V27" s="70"/>
      <c r="W27" s="70"/>
      <c r="X27" s="70"/>
      <c r="Y27" s="70"/>
      <c r="Z27" s="70"/>
    </row>
    <row r="28" spans="1:26" ht="12">
      <c r="A28" s="70"/>
      <c r="B28" s="84" t="s">
        <v>53</v>
      </c>
      <c r="C28" s="141">
        <v>1.1299999999999999</v>
      </c>
      <c r="D28" s="178">
        <v>43.1</v>
      </c>
      <c r="E28" s="178">
        <v>48.8</v>
      </c>
      <c r="F28" s="140">
        <v>1.1399999999999999</v>
      </c>
      <c r="G28" s="178">
        <v>41.4</v>
      </c>
      <c r="H28" s="178">
        <v>47.3</v>
      </c>
      <c r="I28" s="140">
        <v>1.1399999999999999</v>
      </c>
      <c r="J28" s="178">
        <v>42.3</v>
      </c>
      <c r="K28" s="178">
        <v>48.3</v>
      </c>
      <c r="L28" s="70"/>
      <c r="M28" s="70"/>
      <c r="N28" s="70"/>
      <c r="O28" s="70"/>
      <c r="P28" s="70"/>
      <c r="Q28" s="70"/>
      <c r="R28" s="70"/>
      <c r="S28" s="70"/>
      <c r="T28" s="70"/>
      <c r="U28" s="70"/>
      <c r="V28" s="70"/>
      <c r="W28" s="70"/>
      <c r="X28" s="70"/>
      <c r="Y28" s="70"/>
      <c r="Z28" s="70"/>
    </row>
    <row r="29" spans="1:26" ht="12">
      <c r="A29" s="70"/>
      <c r="B29" s="84" t="s">
        <v>96</v>
      </c>
      <c r="C29" s="141">
        <v>1.22</v>
      </c>
      <c r="D29" s="178">
        <v>36.700000000000003</v>
      </c>
      <c r="E29" s="178">
        <v>44.6</v>
      </c>
      <c r="F29" s="140">
        <v>1.23</v>
      </c>
      <c r="G29" s="178">
        <v>35.799999999999997</v>
      </c>
      <c r="H29" s="178">
        <v>43.9</v>
      </c>
      <c r="I29" s="140">
        <v>1.24</v>
      </c>
      <c r="J29" s="178">
        <v>31.7</v>
      </c>
      <c r="K29" s="178">
        <v>39.200000000000003</v>
      </c>
      <c r="L29" s="70"/>
      <c r="M29" s="70"/>
      <c r="N29" s="70"/>
      <c r="O29" s="70"/>
      <c r="P29" s="70"/>
      <c r="Q29" s="70"/>
      <c r="R29" s="70"/>
      <c r="S29" s="70"/>
      <c r="T29" s="70"/>
      <c r="U29" s="70"/>
      <c r="V29" s="70"/>
      <c r="W29" s="70"/>
      <c r="X29" s="70"/>
      <c r="Y29" s="70"/>
      <c r="Z29" s="70"/>
    </row>
    <row r="30" spans="1:26" ht="12">
      <c r="A30" s="70"/>
      <c r="B30" s="85" t="s">
        <v>54</v>
      </c>
      <c r="C30" s="141">
        <v>1.39</v>
      </c>
      <c r="D30" s="178">
        <v>28.5</v>
      </c>
      <c r="E30" s="178">
        <v>39.700000000000003</v>
      </c>
      <c r="F30" s="140">
        <v>1.44</v>
      </c>
      <c r="G30" s="178">
        <v>28.4</v>
      </c>
      <c r="H30" s="178">
        <v>40.9</v>
      </c>
      <c r="I30" s="140">
        <v>1.44</v>
      </c>
      <c r="J30" s="178">
        <v>25.3</v>
      </c>
      <c r="K30" s="178">
        <v>36.4</v>
      </c>
      <c r="L30" s="70"/>
      <c r="M30" s="70"/>
      <c r="N30" s="70"/>
      <c r="O30" s="70"/>
      <c r="P30" s="70"/>
      <c r="Q30" s="70"/>
      <c r="R30" s="70"/>
      <c r="S30" s="70"/>
      <c r="T30" s="70"/>
      <c r="U30" s="70"/>
      <c r="V30" s="70"/>
      <c r="W30" s="70"/>
      <c r="X30" s="70"/>
      <c r="Y30" s="70"/>
      <c r="Z30" s="70"/>
    </row>
    <row r="31" spans="1:26" ht="12">
      <c r="A31" s="70"/>
      <c r="B31" s="85" t="s">
        <v>55</v>
      </c>
      <c r="C31" s="141">
        <v>1.02</v>
      </c>
      <c r="D31" s="178">
        <v>73.599999999999994</v>
      </c>
      <c r="E31" s="178">
        <v>74.900000000000006</v>
      </c>
      <c r="F31" s="140">
        <v>1.03</v>
      </c>
      <c r="G31" s="178">
        <v>45.4</v>
      </c>
      <c r="H31" s="178">
        <v>46.6</v>
      </c>
      <c r="I31" s="140">
        <v>1.04</v>
      </c>
      <c r="J31" s="178">
        <v>52.4</v>
      </c>
      <c r="K31" s="178">
        <v>54.3</v>
      </c>
      <c r="L31" s="70"/>
      <c r="M31" s="70"/>
      <c r="N31" s="70"/>
      <c r="O31" s="70"/>
      <c r="P31" s="70"/>
      <c r="Q31" s="70"/>
      <c r="R31" s="70"/>
      <c r="S31" s="70"/>
      <c r="T31" s="70"/>
      <c r="U31" s="70"/>
      <c r="V31" s="70"/>
      <c r="W31" s="70"/>
      <c r="X31" s="70"/>
      <c r="Y31" s="70"/>
      <c r="Z31" s="70"/>
    </row>
    <row r="32" spans="1:26" ht="12">
      <c r="A32" s="70"/>
      <c r="B32" s="85" t="s">
        <v>56</v>
      </c>
      <c r="C32" s="141">
        <v>1.08</v>
      </c>
      <c r="D32" s="178">
        <v>39.1</v>
      </c>
      <c r="E32" s="178">
        <v>42.2</v>
      </c>
      <c r="F32" s="140">
        <v>1.06</v>
      </c>
      <c r="G32" s="178">
        <v>21.4</v>
      </c>
      <c r="H32" s="178">
        <v>22.7</v>
      </c>
      <c r="I32" s="140">
        <v>1.05</v>
      </c>
      <c r="J32" s="178">
        <v>25</v>
      </c>
      <c r="K32" s="178">
        <v>26.2</v>
      </c>
      <c r="L32" s="70"/>
      <c r="M32" s="70"/>
      <c r="N32" s="70"/>
      <c r="O32" s="70"/>
      <c r="P32" s="70"/>
      <c r="Q32" s="70"/>
      <c r="R32" s="70"/>
      <c r="S32" s="70"/>
      <c r="T32" s="70"/>
      <c r="U32" s="70"/>
      <c r="V32" s="70"/>
      <c r="W32" s="70"/>
      <c r="X32" s="70"/>
      <c r="Y32" s="70"/>
      <c r="Z32" s="70"/>
    </row>
    <row r="33" spans="1:26" ht="12">
      <c r="A33" s="70"/>
      <c r="B33" s="85" t="s">
        <v>57</v>
      </c>
      <c r="C33" s="141">
        <v>1.26</v>
      </c>
      <c r="D33" s="178">
        <v>35.700000000000003</v>
      </c>
      <c r="E33" s="178">
        <v>44.8</v>
      </c>
      <c r="F33" s="140">
        <v>1.26</v>
      </c>
      <c r="G33" s="178">
        <v>39</v>
      </c>
      <c r="H33" s="178">
        <v>48.9</v>
      </c>
      <c r="I33" s="140">
        <v>1.24</v>
      </c>
      <c r="J33" s="178">
        <v>39.799999999999997</v>
      </c>
      <c r="K33" s="178">
        <v>49.5</v>
      </c>
      <c r="L33" s="70"/>
      <c r="M33" s="70"/>
      <c r="N33" s="70"/>
      <c r="O33" s="70"/>
      <c r="P33" s="70"/>
      <c r="Q33" s="70"/>
      <c r="R33" s="70"/>
      <c r="S33" s="70"/>
      <c r="T33" s="70"/>
      <c r="U33" s="70"/>
      <c r="V33" s="70"/>
      <c r="W33" s="70"/>
      <c r="X33" s="70"/>
      <c r="Y33" s="70"/>
      <c r="Z33" s="70"/>
    </row>
    <row r="34" spans="1:26" ht="12">
      <c r="A34" s="70"/>
      <c r="B34" s="85" t="s">
        <v>119</v>
      </c>
      <c r="C34" s="141">
        <v>1.01</v>
      </c>
      <c r="D34" s="178">
        <v>45</v>
      </c>
      <c r="E34" s="178">
        <v>45.7</v>
      </c>
      <c r="F34" s="140">
        <v>1.02</v>
      </c>
      <c r="G34" s="178">
        <v>41.7</v>
      </c>
      <c r="H34" s="178">
        <v>42.5</v>
      </c>
      <c r="I34" s="140">
        <v>1.02</v>
      </c>
      <c r="J34" s="178">
        <v>32.700000000000003</v>
      </c>
      <c r="K34" s="178">
        <v>33.5</v>
      </c>
      <c r="L34" s="70"/>
      <c r="M34" s="70"/>
      <c r="N34" s="70"/>
      <c r="O34" s="70"/>
      <c r="P34" s="70"/>
      <c r="Q34" s="70"/>
      <c r="R34" s="70"/>
      <c r="S34" s="70"/>
      <c r="T34" s="70"/>
      <c r="U34" s="70"/>
      <c r="V34" s="70"/>
      <c r="W34" s="70"/>
      <c r="X34" s="70"/>
      <c r="Y34" s="70"/>
      <c r="Z34" s="70"/>
    </row>
    <row r="35" spans="1:26" s="10" customFormat="1" ht="12">
      <c r="A35" s="83"/>
      <c r="B35" s="14" t="s">
        <v>34</v>
      </c>
      <c r="C35" s="136">
        <v>1.03</v>
      </c>
      <c r="D35" s="167">
        <v>56.7</v>
      </c>
      <c r="E35" s="167">
        <v>58.4</v>
      </c>
      <c r="F35" s="137">
        <v>1.03</v>
      </c>
      <c r="G35" s="167">
        <v>57.6</v>
      </c>
      <c r="H35" s="167">
        <v>59.1</v>
      </c>
      <c r="I35" s="137">
        <v>1.03</v>
      </c>
      <c r="J35" s="167">
        <v>55.7</v>
      </c>
      <c r="K35" s="167">
        <v>57.1</v>
      </c>
      <c r="L35" s="83"/>
      <c r="M35" s="83"/>
      <c r="N35" s="83"/>
      <c r="O35" s="83"/>
      <c r="P35" s="83"/>
      <c r="Q35" s="83"/>
      <c r="R35" s="83"/>
      <c r="S35" s="83"/>
      <c r="T35" s="83"/>
      <c r="U35" s="83"/>
      <c r="V35" s="83"/>
      <c r="W35" s="83"/>
      <c r="X35" s="83"/>
      <c r="Y35" s="83"/>
      <c r="Z35" s="83"/>
    </row>
    <row r="36" spans="1:26" ht="12">
      <c r="A36" s="70"/>
      <c r="B36" s="84" t="s">
        <v>58</v>
      </c>
      <c r="C36" s="141">
        <v>1.01</v>
      </c>
      <c r="D36" s="178">
        <v>61.3</v>
      </c>
      <c r="E36" s="178">
        <v>62.2</v>
      </c>
      <c r="F36" s="140">
        <v>1.01</v>
      </c>
      <c r="G36" s="178">
        <v>50.6</v>
      </c>
      <c r="H36" s="178">
        <v>51.4</v>
      </c>
      <c r="I36" s="140">
        <v>1.01</v>
      </c>
      <c r="J36" s="178">
        <v>59.1</v>
      </c>
      <c r="K36" s="178">
        <v>59.9</v>
      </c>
      <c r="L36" s="70"/>
      <c r="M36" s="70"/>
      <c r="N36" s="70"/>
      <c r="O36" s="70"/>
      <c r="P36" s="70"/>
      <c r="Q36" s="70"/>
      <c r="R36" s="70"/>
      <c r="S36" s="70"/>
      <c r="T36" s="70"/>
      <c r="U36" s="70"/>
      <c r="V36" s="70"/>
      <c r="W36" s="70"/>
      <c r="X36" s="70"/>
      <c r="Y36" s="70"/>
      <c r="Z36" s="70"/>
    </row>
    <row r="37" spans="1:26" ht="12">
      <c r="A37" s="70"/>
      <c r="B37" s="84" t="s">
        <v>59</v>
      </c>
      <c r="C37" s="141">
        <v>1.06</v>
      </c>
      <c r="D37" s="178">
        <v>60.7</v>
      </c>
      <c r="E37" s="178">
        <v>64.099999999999994</v>
      </c>
      <c r="F37" s="140">
        <v>1.04</v>
      </c>
      <c r="G37" s="178">
        <v>59.9</v>
      </c>
      <c r="H37" s="178">
        <v>62.4</v>
      </c>
      <c r="I37" s="140">
        <v>1.04</v>
      </c>
      <c r="J37" s="178">
        <v>58.1</v>
      </c>
      <c r="K37" s="178">
        <v>60.4</v>
      </c>
      <c r="L37" s="70"/>
      <c r="M37" s="70"/>
      <c r="N37" s="70"/>
      <c r="O37" s="70"/>
      <c r="P37" s="70"/>
      <c r="Q37" s="70"/>
      <c r="R37" s="70"/>
      <c r="S37" s="70"/>
      <c r="T37" s="70"/>
      <c r="U37" s="70"/>
      <c r="V37" s="70"/>
      <c r="W37" s="70"/>
      <c r="X37" s="70"/>
      <c r="Y37" s="70"/>
      <c r="Z37" s="70"/>
    </row>
    <row r="38" spans="1:26" ht="12">
      <c r="A38" s="70"/>
      <c r="B38" s="84" t="s">
        <v>60</v>
      </c>
      <c r="C38" s="141">
        <v>1.02</v>
      </c>
      <c r="D38" s="178">
        <v>45</v>
      </c>
      <c r="E38" s="178">
        <v>45.8</v>
      </c>
      <c r="F38" s="140">
        <v>1.02</v>
      </c>
      <c r="G38" s="178">
        <v>47</v>
      </c>
      <c r="H38" s="178">
        <v>47.9</v>
      </c>
      <c r="I38" s="140">
        <v>1.02</v>
      </c>
      <c r="J38" s="178">
        <v>48.1</v>
      </c>
      <c r="K38" s="178">
        <v>48.9</v>
      </c>
      <c r="L38" s="70"/>
      <c r="M38" s="70"/>
      <c r="N38" s="70"/>
      <c r="O38" s="70"/>
      <c r="P38" s="70"/>
      <c r="Q38" s="70"/>
      <c r="R38" s="70"/>
      <c r="S38" s="70"/>
      <c r="T38" s="70"/>
      <c r="U38" s="70"/>
      <c r="V38" s="70"/>
      <c r="W38" s="70"/>
      <c r="X38" s="70"/>
      <c r="Y38" s="70"/>
      <c r="Z38" s="70"/>
    </row>
    <row r="39" spans="1:26" ht="12">
      <c r="A39" s="70"/>
      <c r="B39" s="84" t="s">
        <v>61</v>
      </c>
      <c r="C39" s="141">
        <v>1.01</v>
      </c>
      <c r="D39" s="178">
        <v>56.7</v>
      </c>
      <c r="E39" s="178">
        <v>57.3</v>
      </c>
      <c r="F39" s="140">
        <v>1.01</v>
      </c>
      <c r="G39" s="178">
        <v>63.4</v>
      </c>
      <c r="H39" s="178">
        <v>64.099999999999994</v>
      </c>
      <c r="I39" s="140">
        <v>1.01</v>
      </c>
      <c r="J39" s="178">
        <v>66.5</v>
      </c>
      <c r="K39" s="178">
        <v>67</v>
      </c>
      <c r="L39" s="70"/>
      <c r="M39" s="70"/>
      <c r="N39" s="70"/>
      <c r="O39" s="70"/>
      <c r="P39" s="70"/>
      <c r="Q39" s="70"/>
      <c r="R39" s="70"/>
      <c r="S39" s="70"/>
      <c r="T39" s="70"/>
      <c r="U39" s="70"/>
      <c r="V39" s="70"/>
      <c r="W39" s="70"/>
      <c r="X39" s="70"/>
      <c r="Y39" s="70"/>
      <c r="Z39" s="70"/>
    </row>
    <row r="40" spans="1:26" ht="12">
      <c r="A40" s="70"/>
      <c r="B40" s="84" t="s">
        <v>62</v>
      </c>
      <c r="C40" s="141">
        <v>1.02</v>
      </c>
      <c r="D40" s="178">
        <v>66.7</v>
      </c>
      <c r="E40" s="178">
        <v>67.8</v>
      </c>
      <c r="F40" s="140">
        <v>1.01</v>
      </c>
      <c r="G40" s="178">
        <v>69.5</v>
      </c>
      <c r="H40" s="178">
        <v>70.099999999999994</v>
      </c>
      <c r="I40" s="140">
        <v>1.01</v>
      </c>
      <c r="J40" s="178">
        <v>59</v>
      </c>
      <c r="K40" s="178">
        <v>59.5</v>
      </c>
      <c r="L40" s="70"/>
      <c r="M40" s="70"/>
      <c r="N40" s="70"/>
      <c r="O40" s="70"/>
      <c r="P40" s="70"/>
      <c r="Q40" s="70"/>
      <c r="R40" s="70"/>
      <c r="S40" s="70"/>
      <c r="T40" s="70"/>
      <c r="U40" s="70"/>
      <c r="V40" s="70"/>
      <c r="W40" s="70"/>
      <c r="X40" s="70"/>
      <c r="Y40" s="70"/>
      <c r="Z40" s="70"/>
    </row>
    <row r="41" spans="1:26" s="10" customFormat="1" ht="12">
      <c r="A41" s="83"/>
      <c r="B41" s="14" t="s">
        <v>35</v>
      </c>
      <c r="C41" s="136">
        <v>1.01</v>
      </c>
      <c r="D41" s="167">
        <v>55.7</v>
      </c>
      <c r="E41" s="167">
        <v>56.2</v>
      </c>
      <c r="F41" s="137">
        <v>1.01</v>
      </c>
      <c r="G41" s="167">
        <v>53.9</v>
      </c>
      <c r="H41" s="167">
        <v>54.4</v>
      </c>
      <c r="I41" s="137">
        <v>1.01</v>
      </c>
      <c r="J41" s="167">
        <v>56.8</v>
      </c>
      <c r="K41" s="167">
        <v>57.3</v>
      </c>
      <c r="L41" s="83"/>
      <c r="M41" s="83"/>
      <c r="N41" s="83"/>
      <c r="O41" s="83"/>
      <c r="P41" s="83"/>
      <c r="Q41" s="83"/>
      <c r="R41" s="83"/>
      <c r="S41" s="83"/>
      <c r="T41" s="83"/>
      <c r="U41" s="83"/>
      <c r="V41" s="83"/>
      <c r="W41" s="83"/>
      <c r="X41" s="83"/>
      <c r="Y41" s="83"/>
      <c r="Z41" s="83"/>
    </row>
    <row r="42" spans="1:26" ht="12">
      <c r="A42" s="70"/>
      <c r="B42" s="84" t="s">
        <v>63</v>
      </c>
      <c r="C42" s="141">
        <v>1.01</v>
      </c>
      <c r="D42" s="178">
        <v>55.4</v>
      </c>
      <c r="E42" s="178">
        <v>55.8</v>
      </c>
      <c r="F42" s="140">
        <v>1.01</v>
      </c>
      <c r="G42" s="178">
        <v>51.5</v>
      </c>
      <c r="H42" s="178">
        <v>51.8</v>
      </c>
      <c r="I42" s="140">
        <v>1.01</v>
      </c>
      <c r="J42" s="178">
        <v>52.1</v>
      </c>
      <c r="K42" s="178">
        <v>52.4</v>
      </c>
      <c r="L42" s="70"/>
      <c r="M42" s="70"/>
      <c r="N42" s="70"/>
      <c r="O42" s="70"/>
      <c r="P42" s="70"/>
      <c r="Q42" s="70"/>
      <c r="R42" s="70"/>
      <c r="S42" s="70"/>
      <c r="T42" s="70"/>
      <c r="U42" s="70"/>
      <c r="V42" s="70"/>
      <c r="W42" s="70"/>
      <c r="X42" s="70"/>
      <c r="Y42" s="70"/>
      <c r="Z42" s="70"/>
    </row>
    <row r="43" spans="1:26" ht="12">
      <c r="A43" s="70"/>
      <c r="B43" s="84" t="s">
        <v>117</v>
      </c>
      <c r="C43" s="138">
        <v>1</v>
      </c>
      <c r="D43" s="178">
        <v>46.2</v>
      </c>
      <c r="E43" s="139">
        <v>46.2</v>
      </c>
      <c r="F43" s="142">
        <v>1</v>
      </c>
      <c r="G43" s="139">
        <v>77.8</v>
      </c>
      <c r="H43" s="139">
        <v>77.8</v>
      </c>
      <c r="I43" s="142">
        <v>1</v>
      </c>
      <c r="J43" s="139">
        <v>36.700000000000003</v>
      </c>
      <c r="K43" s="139">
        <v>36.700000000000003</v>
      </c>
      <c r="L43" s="70"/>
      <c r="M43" s="70"/>
      <c r="N43" s="70"/>
      <c r="O43" s="70"/>
      <c r="P43" s="70"/>
      <c r="Q43" s="70"/>
      <c r="R43" s="70"/>
      <c r="S43" s="70"/>
      <c r="T43" s="70"/>
      <c r="U43" s="70"/>
      <c r="V43" s="70"/>
      <c r="W43" s="70"/>
      <c r="X43" s="70"/>
      <c r="Y43" s="70"/>
      <c r="Z43" s="70"/>
    </row>
    <row r="44" spans="1:26" ht="12">
      <c r="A44" s="70"/>
      <c r="B44" s="84" t="s">
        <v>64</v>
      </c>
      <c r="C44" s="141">
        <v>1.02</v>
      </c>
      <c r="D44" s="178">
        <v>62.1</v>
      </c>
      <c r="E44" s="178">
        <v>63</v>
      </c>
      <c r="F44" s="140">
        <v>1.01</v>
      </c>
      <c r="G44" s="178">
        <v>62.7</v>
      </c>
      <c r="H44" s="178">
        <v>63.5</v>
      </c>
      <c r="I44" s="140">
        <v>1.01</v>
      </c>
      <c r="J44" s="178">
        <v>63.8</v>
      </c>
      <c r="K44" s="178">
        <v>64.5</v>
      </c>
      <c r="L44" s="70"/>
      <c r="M44" s="70"/>
      <c r="N44" s="70"/>
      <c r="O44" s="70"/>
      <c r="P44" s="70"/>
      <c r="Q44" s="70"/>
      <c r="R44" s="70"/>
      <c r="S44" s="70"/>
      <c r="T44" s="70"/>
      <c r="U44" s="70"/>
      <c r="V44" s="70"/>
      <c r="W44" s="70"/>
      <c r="X44" s="70"/>
      <c r="Y44" s="70"/>
      <c r="Z44" s="70"/>
    </row>
    <row r="45" spans="1:26" ht="12">
      <c r="A45" s="70"/>
      <c r="B45" s="84" t="s">
        <v>65</v>
      </c>
      <c r="C45" s="141">
        <v>1.01</v>
      </c>
      <c r="D45" s="178">
        <v>41.9</v>
      </c>
      <c r="E45" s="178">
        <v>42.2</v>
      </c>
      <c r="F45" s="140">
        <v>1.01</v>
      </c>
      <c r="G45" s="178">
        <v>39.4</v>
      </c>
      <c r="H45" s="178">
        <v>39.700000000000003</v>
      </c>
      <c r="I45" s="140">
        <v>1.01</v>
      </c>
      <c r="J45" s="178">
        <v>49</v>
      </c>
      <c r="K45" s="178">
        <v>49.5</v>
      </c>
      <c r="L45" s="70"/>
      <c r="M45" s="70"/>
      <c r="N45" s="70"/>
      <c r="O45" s="70"/>
      <c r="P45" s="70"/>
      <c r="Q45" s="70"/>
      <c r="R45" s="70"/>
      <c r="S45" s="70"/>
      <c r="T45" s="70"/>
      <c r="U45" s="70"/>
      <c r="V45" s="70"/>
      <c r="W45" s="70"/>
      <c r="X45" s="70"/>
      <c r="Y45" s="70"/>
      <c r="Z45" s="70"/>
    </row>
    <row r="46" spans="1:26" ht="12">
      <c r="A46" s="70"/>
      <c r="B46" s="84" t="s">
        <v>66</v>
      </c>
      <c r="C46" s="141">
        <v>1</v>
      </c>
      <c r="D46" s="178">
        <v>63.3</v>
      </c>
      <c r="E46" s="178">
        <v>63.5</v>
      </c>
      <c r="F46" s="140">
        <v>1</v>
      </c>
      <c r="G46" s="178">
        <v>70</v>
      </c>
      <c r="H46" s="178">
        <v>70.2</v>
      </c>
      <c r="I46" s="140">
        <v>1</v>
      </c>
      <c r="J46" s="178">
        <v>73.900000000000006</v>
      </c>
      <c r="K46" s="178">
        <v>74.099999999999994</v>
      </c>
      <c r="L46" s="70"/>
      <c r="M46" s="70"/>
      <c r="N46" s="70"/>
      <c r="O46" s="70"/>
      <c r="P46" s="70"/>
      <c r="Q46" s="70"/>
      <c r="R46" s="70"/>
      <c r="S46" s="70"/>
      <c r="T46" s="70"/>
      <c r="U46" s="70"/>
      <c r="V46" s="70"/>
      <c r="W46" s="70"/>
      <c r="X46" s="70"/>
      <c r="Y46" s="70"/>
      <c r="Z46" s="70"/>
    </row>
    <row r="47" spans="1:26" ht="12">
      <c r="A47" s="70"/>
      <c r="B47" s="84" t="s">
        <v>67</v>
      </c>
      <c r="C47" s="138" t="s">
        <v>180</v>
      </c>
      <c r="D47" s="178" t="s">
        <v>180</v>
      </c>
      <c r="E47" s="139" t="s">
        <v>180</v>
      </c>
      <c r="F47" s="140" t="s">
        <v>180</v>
      </c>
      <c r="G47" s="178" t="s">
        <v>180</v>
      </c>
      <c r="H47" s="139" t="s">
        <v>180</v>
      </c>
      <c r="I47" s="140" t="s">
        <v>180</v>
      </c>
      <c r="J47" s="178" t="s">
        <v>180</v>
      </c>
      <c r="K47" s="139" t="s">
        <v>180</v>
      </c>
      <c r="L47" s="70"/>
      <c r="M47" s="70"/>
      <c r="N47" s="70"/>
      <c r="O47" s="70"/>
      <c r="P47" s="70"/>
      <c r="Q47" s="70"/>
      <c r="R47" s="70"/>
      <c r="S47" s="70"/>
      <c r="T47" s="70"/>
      <c r="U47" s="70"/>
      <c r="V47" s="70"/>
      <c r="W47" s="70"/>
      <c r="X47" s="70"/>
      <c r="Y47" s="70"/>
      <c r="Z47" s="70"/>
    </row>
    <row r="48" spans="1:26" ht="12">
      <c r="A48" s="70"/>
      <c r="B48" s="84" t="s">
        <v>68</v>
      </c>
      <c r="C48" s="141">
        <v>1.01</v>
      </c>
      <c r="D48" s="178">
        <v>42.8</v>
      </c>
      <c r="E48" s="178">
        <v>43</v>
      </c>
      <c r="F48" s="140">
        <v>1.02</v>
      </c>
      <c r="G48" s="178">
        <v>40.200000000000003</v>
      </c>
      <c r="H48" s="178">
        <v>40.799999999999997</v>
      </c>
      <c r="I48" s="140">
        <v>1.02</v>
      </c>
      <c r="J48" s="178">
        <v>35.200000000000003</v>
      </c>
      <c r="K48" s="178">
        <v>35.799999999999997</v>
      </c>
      <c r="L48" s="70"/>
      <c r="M48" s="70"/>
      <c r="N48" s="70"/>
      <c r="O48" s="70"/>
      <c r="P48" s="70"/>
      <c r="Q48" s="70"/>
      <c r="R48" s="70"/>
      <c r="S48" s="70"/>
      <c r="T48" s="70"/>
      <c r="U48" s="70"/>
      <c r="V48" s="70"/>
      <c r="W48" s="70"/>
      <c r="X48" s="70"/>
      <c r="Y48" s="70"/>
      <c r="Z48" s="70"/>
    </row>
    <row r="49" spans="1:26" s="10" customFormat="1" ht="12">
      <c r="A49" s="83"/>
      <c r="B49" s="14" t="s">
        <v>36</v>
      </c>
      <c r="C49" s="136">
        <v>1.01</v>
      </c>
      <c r="D49" s="167">
        <v>59.4</v>
      </c>
      <c r="E49" s="167">
        <v>60.1</v>
      </c>
      <c r="F49" s="137">
        <v>1.01</v>
      </c>
      <c r="G49" s="167">
        <v>65.400000000000006</v>
      </c>
      <c r="H49" s="167">
        <v>66.099999999999994</v>
      </c>
      <c r="I49" s="137">
        <v>1.01</v>
      </c>
      <c r="J49" s="167">
        <v>52.1</v>
      </c>
      <c r="K49" s="167">
        <v>52.7</v>
      </c>
      <c r="L49" s="83"/>
      <c r="M49" s="83"/>
      <c r="N49" s="83"/>
      <c r="O49" s="83"/>
      <c r="P49" s="83"/>
      <c r="Q49" s="83"/>
      <c r="R49" s="83"/>
      <c r="S49" s="83"/>
      <c r="T49" s="83"/>
      <c r="U49" s="83"/>
      <c r="V49" s="83"/>
      <c r="W49" s="83"/>
      <c r="X49" s="83"/>
      <c r="Y49" s="83"/>
      <c r="Z49" s="83"/>
    </row>
    <row r="50" spans="1:26" ht="12">
      <c r="A50" s="70"/>
      <c r="B50" s="84" t="s">
        <v>69</v>
      </c>
      <c r="C50" s="141">
        <v>1.02</v>
      </c>
      <c r="D50" s="178">
        <v>46.7</v>
      </c>
      <c r="E50" s="178">
        <v>47.6</v>
      </c>
      <c r="F50" s="140">
        <v>1.02</v>
      </c>
      <c r="G50" s="178">
        <v>50.9</v>
      </c>
      <c r="H50" s="178">
        <v>51.9</v>
      </c>
      <c r="I50" s="140">
        <v>1.02</v>
      </c>
      <c r="J50" s="178">
        <v>39.299999999999997</v>
      </c>
      <c r="K50" s="178">
        <v>40.1</v>
      </c>
      <c r="L50" s="70"/>
      <c r="M50" s="70"/>
      <c r="N50" s="70"/>
      <c r="O50" s="70"/>
      <c r="P50" s="70"/>
      <c r="Q50" s="70"/>
      <c r="R50" s="70"/>
      <c r="S50" s="70"/>
      <c r="T50" s="70"/>
      <c r="U50" s="70"/>
      <c r="V50" s="70"/>
      <c r="W50" s="70"/>
      <c r="X50" s="70"/>
      <c r="Y50" s="70"/>
      <c r="Z50" s="70"/>
    </row>
    <row r="51" spans="1:26" ht="12">
      <c r="A51" s="70"/>
      <c r="B51" s="84" t="s">
        <v>70</v>
      </c>
      <c r="C51" s="141">
        <v>1.01</v>
      </c>
      <c r="D51" s="178">
        <v>59.9</v>
      </c>
      <c r="E51" s="178">
        <v>60.6</v>
      </c>
      <c r="F51" s="140">
        <v>1.01</v>
      </c>
      <c r="G51" s="178">
        <v>66.3</v>
      </c>
      <c r="H51" s="178">
        <v>67</v>
      </c>
      <c r="I51" s="140">
        <v>1.01</v>
      </c>
      <c r="J51" s="178">
        <v>52.5</v>
      </c>
      <c r="K51" s="178">
        <v>53</v>
      </c>
      <c r="L51" s="70"/>
      <c r="M51" s="70"/>
      <c r="N51" s="70"/>
      <c r="O51" s="70"/>
      <c r="P51" s="70"/>
      <c r="Q51" s="70"/>
      <c r="R51" s="70"/>
      <c r="S51" s="70"/>
      <c r="T51" s="70"/>
      <c r="U51" s="70"/>
      <c r="V51" s="70"/>
      <c r="W51" s="70"/>
      <c r="X51" s="70"/>
      <c r="Y51" s="70"/>
      <c r="Z51" s="70"/>
    </row>
    <row r="52" spans="1:26" ht="12">
      <c r="A52" s="70"/>
      <c r="B52" s="84" t="s">
        <v>71</v>
      </c>
      <c r="C52" s="138">
        <v>1</v>
      </c>
      <c r="D52" s="178">
        <v>66.7</v>
      </c>
      <c r="E52" s="139">
        <v>66.7</v>
      </c>
      <c r="F52" s="140">
        <v>1</v>
      </c>
      <c r="G52" s="178">
        <v>91.7</v>
      </c>
      <c r="H52" s="178">
        <v>91.7</v>
      </c>
      <c r="I52" s="140">
        <v>1</v>
      </c>
      <c r="J52" s="178">
        <v>68.8</v>
      </c>
      <c r="K52" s="178">
        <v>68.8</v>
      </c>
      <c r="L52" s="70"/>
      <c r="M52" s="70"/>
      <c r="N52" s="70"/>
      <c r="O52" s="70"/>
      <c r="P52" s="70"/>
      <c r="Q52" s="70"/>
      <c r="R52" s="70"/>
      <c r="S52" s="70"/>
      <c r="T52" s="70"/>
      <c r="U52" s="70"/>
      <c r="V52" s="70"/>
      <c r="W52" s="70"/>
      <c r="X52" s="70"/>
      <c r="Y52" s="70"/>
      <c r="Z52" s="70"/>
    </row>
    <row r="53" spans="1:26" s="10" customFormat="1" ht="12">
      <c r="A53" s="83"/>
      <c r="B53" s="14" t="s">
        <v>37</v>
      </c>
      <c r="C53" s="136">
        <v>1.02</v>
      </c>
      <c r="D53" s="167">
        <v>49.8</v>
      </c>
      <c r="E53" s="167">
        <v>50.6</v>
      </c>
      <c r="F53" s="137">
        <v>1.02</v>
      </c>
      <c r="G53" s="167">
        <v>54.1</v>
      </c>
      <c r="H53" s="167">
        <v>55.4</v>
      </c>
      <c r="I53" s="137">
        <v>1.03</v>
      </c>
      <c r="J53" s="167">
        <v>53.2</v>
      </c>
      <c r="K53" s="167">
        <v>54.7</v>
      </c>
      <c r="L53" s="83"/>
      <c r="M53" s="83"/>
      <c r="N53" s="83"/>
      <c r="O53" s="83"/>
      <c r="P53" s="83"/>
      <c r="Q53" s="83"/>
      <c r="R53" s="83"/>
      <c r="S53" s="83"/>
      <c r="T53" s="83"/>
      <c r="U53" s="83"/>
      <c r="V53" s="83"/>
      <c r="W53" s="83"/>
      <c r="X53" s="83"/>
      <c r="Y53" s="83"/>
      <c r="Z53" s="83"/>
    </row>
    <row r="54" spans="1:26" ht="12">
      <c r="A54" s="70"/>
      <c r="B54" s="84" t="s">
        <v>72</v>
      </c>
      <c r="C54" s="141">
        <v>1.05</v>
      </c>
      <c r="D54" s="178">
        <v>29.1</v>
      </c>
      <c r="E54" s="178">
        <v>30.5</v>
      </c>
      <c r="F54" s="140">
        <v>1.05</v>
      </c>
      <c r="G54" s="178">
        <v>13.1</v>
      </c>
      <c r="H54" s="178">
        <v>13.7</v>
      </c>
      <c r="I54" s="140">
        <v>1.03</v>
      </c>
      <c r="J54" s="178">
        <v>19.5</v>
      </c>
      <c r="K54" s="178">
        <v>20.2</v>
      </c>
      <c r="L54" s="70"/>
      <c r="M54" s="70"/>
      <c r="N54" s="70"/>
      <c r="O54" s="70"/>
      <c r="P54" s="70"/>
      <c r="Q54" s="70"/>
      <c r="R54" s="70"/>
      <c r="S54" s="70"/>
      <c r="T54" s="70"/>
      <c r="U54" s="70"/>
      <c r="V54" s="70"/>
      <c r="W54" s="70"/>
      <c r="X54" s="70"/>
      <c r="Y54" s="70"/>
      <c r="Z54" s="70"/>
    </row>
    <row r="55" spans="1:26" ht="12">
      <c r="A55" s="70"/>
      <c r="B55" s="84" t="s">
        <v>73</v>
      </c>
      <c r="C55" s="141">
        <v>1.02</v>
      </c>
      <c r="D55" s="178">
        <v>54.7</v>
      </c>
      <c r="E55" s="178">
        <v>56</v>
      </c>
      <c r="F55" s="140">
        <v>1.03</v>
      </c>
      <c r="G55" s="178">
        <v>48.9</v>
      </c>
      <c r="H55" s="178">
        <v>50.3</v>
      </c>
      <c r="I55" s="140">
        <v>1.03</v>
      </c>
      <c r="J55" s="178">
        <v>42.6</v>
      </c>
      <c r="K55" s="178">
        <v>44</v>
      </c>
      <c r="L55" s="70"/>
      <c r="M55" s="70"/>
      <c r="N55" s="70"/>
      <c r="O55" s="70"/>
      <c r="P55" s="70"/>
      <c r="Q55" s="70"/>
      <c r="R55" s="70"/>
      <c r="S55" s="70"/>
      <c r="T55" s="70"/>
      <c r="U55" s="70"/>
      <c r="V55" s="70"/>
      <c r="W55" s="70"/>
      <c r="X55" s="70"/>
      <c r="Y55" s="70"/>
      <c r="Z55" s="70"/>
    </row>
    <row r="56" spans="1:26" ht="12">
      <c r="A56" s="70"/>
      <c r="B56" s="84" t="s">
        <v>74</v>
      </c>
      <c r="C56" s="141">
        <v>1.01</v>
      </c>
      <c r="D56" s="178">
        <v>44.2</v>
      </c>
      <c r="E56" s="178">
        <v>44.4</v>
      </c>
      <c r="F56" s="140">
        <v>1.04</v>
      </c>
      <c r="G56" s="178">
        <v>51.6</v>
      </c>
      <c r="H56" s="178">
        <v>53.5</v>
      </c>
      <c r="I56" s="140">
        <v>1.04</v>
      </c>
      <c r="J56" s="178">
        <v>69.599999999999994</v>
      </c>
      <c r="K56" s="178">
        <v>72.099999999999994</v>
      </c>
      <c r="L56" s="70"/>
      <c r="M56" s="70"/>
      <c r="N56" s="70"/>
      <c r="O56" s="70"/>
      <c r="P56" s="70"/>
      <c r="Q56" s="70"/>
      <c r="R56" s="70"/>
      <c r="S56" s="70"/>
      <c r="T56" s="70"/>
      <c r="U56" s="70"/>
      <c r="V56" s="70"/>
      <c r="W56" s="70"/>
      <c r="X56" s="70"/>
      <c r="Y56" s="70"/>
      <c r="Z56" s="70"/>
    </row>
    <row r="57" spans="1:26" ht="12">
      <c r="A57" s="70"/>
      <c r="B57" s="84" t="s">
        <v>75</v>
      </c>
      <c r="C57" s="141">
        <v>1.01</v>
      </c>
      <c r="D57" s="178">
        <v>51</v>
      </c>
      <c r="E57" s="178">
        <v>51.6</v>
      </c>
      <c r="F57" s="140">
        <v>1.01</v>
      </c>
      <c r="G57" s="178">
        <v>61.6</v>
      </c>
      <c r="H57" s="178">
        <v>62</v>
      </c>
      <c r="I57" s="140">
        <v>1.01</v>
      </c>
      <c r="J57" s="178">
        <v>51.3</v>
      </c>
      <c r="K57" s="178">
        <v>51.6</v>
      </c>
      <c r="L57" s="70"/>
      <c r="M57" s="70"/>
      <c r="N57" s="70"/>
      <c r="O57" s="70"/>
      <c r="P57" s="70"/>
      <c r="Q57" s="70"/>
      <c r="R57" s="70"/>
      <c r="S57" s="70"/>
      <c r="T57" s="70"/>
      <c r="U57" s="70"/>
      <c r="V57" s="70"/>
      <c r="W57" s="70"/>
      <c r="X57" s="70"/>
      <c r="Y57" s="70"/>
      <c r="Z57" s="70"/>
    </row>
    <row r="58" spans="1:26" s="10" customFormat="1" ht="12">
      <c r="A58" s="83"/>
      <c r="B58" s="14" t="s">
        <v>38</v>
      </c>
      <c r="C58" s="136">
        <v>1.03</v>
      </c>
      <c r="D58" s="167">
        <v>47.9</v>
      </c>
      <c r="E58" s="167">
        <v>49.1</v>
      </c>
      <c r="F58" s="137">
        <v>1.02</v>
      </c>
      <c r="G58" s="167">
        <v>53.1</v>
      </c>
      <c r="H58" s="167">
        <v>54.3</v>
      </c>
      <c r="I58" s="137">
        <v>1.02</v>
      </c>
      <c r="J58" s="167">
        <v>48.5</v>
      </c>
      <c r="K58" s="167">
        <v>49.6</v>
      </c>
      <c r="L58" s="83"/>
      <c r="M58" s="83"/>
      <c r="N58" s="83"/>
      <c r="O58" s="83"/>
      <c r="P58" s="83"/>
      <c r="Q58" s="83"/>
      <c r="R58" s="83"/>
      <c r="S58" s="83"/>
      <c r="T58" s="83"/>
      <c r="U58" s="83"/>
      <c r="V58" s="83"/>
      <c r="W58" s="83"/>
      <c r="X58" s="83"/>
      <c r="Y58" s="83"/>
      <c r="Z58" s="83"/>
    </row>
    <row r="59" spans="1:26" ht="12">
      <c r="A59" s="70"/>
      <c r="B59" s="84" t="s">
        <v>76</v>
      </c>
      <c r="C59" s="141">
        <v>1</v>
      </c>
      <c r="D59" s="178">
        <v>57.3</v>
      </c>
      <c r="E59" s="178">
        <v>57.5</v>
      </c>
      <c r="F59" s="140">
        <v>1.01</v>
      </c>
      <c r="G59" s="178">
        <v>54.7</v>
      </c>
      <c r="H59" s="178">
        <v>55.1</v>
      </c>
      <c r="I59" s="140">
        <v>1.01</v>
      </c>
      <c r="J59" s="178">
        <v>62.5</v>
      </c>
      <c r="K59" s="178">
        <v>63</v>
      </c>
      <c r="L59" s="70"/>
      <c r="M59" s="70"/>
      <c r="N59" s="70"/>
      <c r="O59" s="70"/>
      <c r="P59" s="70"/>
      <c r="Q59" s="70"/>
      <c r="R59" s="70"/>
      <c r="S59" s="70"/>
      <c r="T59" s="70"/>
      <c r="U59" s="70"/>
      <c r="V59" s="70"/>
      <c r="W59" s="70"/>
      <c r="X59" s="70"/>
      <c r="Y59" s="70"/>
      <c r="Z59" s="70"/>
    </row>
    <row r="60" spans="1:26" ht="12">
      <c r="A60" s="70"/>
      <c r="B60" s="84" t="s">
        <v>77</v>
      </c>
      <c r="C60" s="141">
        <v>1</v>
      </c>
      <c r="D60" s="178">
        <v>61.9</v>
      </c>
      <c r="E60" s="178">
        <v>62.1</v>
      </c>
      <c r="F60" s="140">
        <v>1.01</v>
      </c>
      <c r="G60" s="178">
        <v>39.299999999999997</v>
      </c>
      <c r="H60" s="178">
        <v>39.6</v>
      </c>
      <c r="I60" s="140">
        <v>1.01</v>
      </c>
      <c r="J60" s="178">
        <v>50.1</v>
      </c>
      <c r="K60" s="178">
        <v>50.8</v>
      </c>
      <c r="L60" s="70"/>
      <c r="M60" s="70"/>
      <c r="N60" s="70"/>
      <c r="O60" s="70"/>
      <c r="P60" s="70"/>
      <c r="Q60" s="70"/>
      <c r="R60" s="70"/>
      <c r="S60" s="70"/>
      <c r="T60" s="70"/>
      <c r="U60" s="70"/>
      <c r="V60" s="70"/>
      <c r="W60" s="70"/>
      <c r="X60" s="70"/>
      <c r="Y60" s="70"/>
      <c r="Z60" s="70"/>
    </row>
    <row r="61" spans="1:26" ht="12">
      <c r="A61" s="70"/>
      <c r="B61" s="84" t="s">
        <v>78</v>
      </c>
      <c r="C61" s="141">
        <v>1.01</v>
      </c>
      <c r="D61" s="178">
        <v>46.7</v>
      </c>
      <c r="E61" s="178">
        <v>47.3</v>
      </c>
      <c r="F61" s="140">
        <v>1.01</v>
      </c>
      <c r="G61" s="178">
        <v>52.8</v>
      </c>
      <c r="H61" s="178">
        <v>53.4</v>
      </c>
      <c r="I61" s="140">
        <v>1.01</v>
      </c>
      <c r="J61" s="178">
        <v>38.799999999999997</v>
      </c>
      <c r="K61" s="178">
        <v>39.299999999999997</v>
      </c>
      <c r="L61" s="70"/>
      <c r="M61" s="70"/>
      <c r="N61" s="70"/>
      <c r="O61" s="70"/>
      <c r="P61" s="70"/>
      <c r="Q61" s="70"/>
      <c r="R61" s="70"/>
      <c r="S61" s="70"/>
      <c r="T61" s="70"/>
      <c r="U61" s="70"/>
      <c r="V61" s="70"/>
      <c r="W61" s="70"/>
      <c r="X61" s="70"/>
      <c r="Y61" s="70"/>
      <c r="Z61" s="70"/>
    </row>
    <row r="62" spans="1:26" ht="12">
      <c r="A62" s="70"/>
      <c r="B62" s="84" t="s">
        <v>79</v>
      </c>
      <c r="C62" s="141">
        <v>1.03</v>
      </c>
      <c r="D62" s="178">
        <v>56.6</v>
      </c>
      <c r="E62" s="178">
        <v>58.6</v>
      </c>
      <c r="F62" s="140">
        <v>1.04</v>
      </c>
      <c r="G62" s="178">
        <v>67.5</v>
      </c>
      <c r="H62" s="178">
        <v>70.099999999999994</v>
      </c>
      <c r="I62" s="140">
        <v>1.04</v>
      </c>
      <c r="J62" s="178">
        <v>66.599999999999994</v>
      </c>
      <c r="K62" s="178">
        <v>69</v>
      </c>
      <c r="L62" s="70"/>
      <c r="M62" s="70"/>
      <c r="N62" s="70"/>
      <c r="O62" s="70"/>
      <c r="P62" s="70"/>
      <c r="Q62" s="70"/>
      <c r="R62" s="70"/>
      <c r="S62" s="70"/>
      <c r="T62" s="70"/>
      <c r="U62" s="70"/>
      <c r="V62" s="70"/>
      <c r="W62" s="70"/>
      <c r="X62" s="70"/>
      <c r="Y62" s="70"/>
      <c r="Z62" s="70"/>
    </row>
    <row r="63" spans="1:26" ht="12">
      <c r="A63" s="70"/>
      <c r="B63" s="84" t="s">
        <v>80</v>
      </c>
      <c r="C63" s="141">
        <v>1.27</v>
      </c>
      <c r="D63" s="178">
        <v>30.3</v>
      </c>
      <c r="E63" s="178">
        <v>38.5</v>
      </c>
      <c r="F63" s="140">
        <v>1.18</v>
      </c>
      <c r="G63" s="178">
        <v>30.5</v>
      </c>
      <c r="H63" s="178">
        <v>36.1</v>
      </c>
      <c r="I63" s="140">
        <v>1.02</v>
      </c>
      <c r="J63" s="178">
        <v>18.8</v>
      </c>
      <c r="K63" s="178">
        <v>19.2</v>
      </c>
      <c r="L63" s="70"/>
      <c r="M63" s="70"/>
      <c r="N63" s="70"/>
      <c r="O63" s="70"/>
      <c r="P63" s="70"/>
      <c r="Q63" s="70"/>
      <c r="R63" s="70"/>
      <c r="S63" s="70"/>
      <c r="T63" s="70"/>
      <c r="U63" s="70"/>
      <c r="V63" s="70"/>
      <c r="W63" s="70"/>
      <c r="X63" s="70"/>
      <c r="Y63" s="70"/>
      <c r="Z63" s="70"/>
    </row>
    <row r="64" spans="1:26" ht="12">
      <c r="A64" s="70"/>
      <c r="B64" s="84" t="s">
        <v>81</v>
      </c>
      <c r="C64" s="141">
        <v>1.01</v>
      </c>
      <c r="D64" s="178">
        <v>42.7</v>
      </c>
      <c r="E64" s="178">
        <v>43</v>
      </c>
      <c r="F64" s="140">
        <v>1.01</v>
      </c>
      <c r="G64" s="178">
        <v>42.4</v>
      </c>
      <c r="H64" s="178">
        <v>42.7</v>
      </c>
      <c r="I64" s="140">
        <v>1.01</v>
      </c>
      <c r="J64" s="178">
        <v>34.700000000000003</v>
      </c>
      <c r="K64" s="178">
        <v>35</v>
      </c>
      <c r="L64" s="70"/>
      <c r="M64" s="70"/>
      <c r="N64" s="70"/>
      <c r="O64" s="70"/>
      <c r="P64" s="70"/>
      <c r="Q64" s="70"/>
      <c r="R64" s="70"/>
      <c r="S64" s="70"/>
      <c r="T64" s="70"/>
      <c r="U64" s="70"/>
      <c r="V64" s="70"/>
      <c r="W64" s="70"/>
      <c r="X64" s="70"/>
      <c r="Y64" s="70"/>
      <c r="Z64" s="70"/>
    </row>
    <row r="65" spans="1:30" s="10" customFormat="1" ht="12">
      <c r="A65" s="83"/>
      <c r="B65" s="86" t="s">
        <v>126</v>
      </c>
      <c r="C65" s="143">
        <v>1.02</v>
      </c>
      <c r="D65" s="168">
        <v>54.8</v>
      </c>
      <c r="E65" s="168">
        <v>55.9</v>
      </c>
      <c r="F65" s="144">
        <v>1.02</v>
      </c>
      <c r="G65" s="168">
        <v>56.5</v>
      </c>
      <c r="H65" s="168">
        <v>57.5</v>
      </c>
      <c r="I65" s="144">
        <v>1.02</v>
      </c>
      <c r="J65" s="168">
        <v>54.2</v>
      </c>
      <c r="K65" s="168">
        <v>55.2</v>
      </c>
      <c r="L65" s="83"/>
      <c r="M65" s="83"/>
      <c r="N65" s="83"/>
      <c r="O65" s="83"/>
      <c r="P65" s="83"/>
      <c r="Q65" s="83"/>
      <c r="R65" s="83"/>
      <c r="S65" s="83"/>
      <c r="T65" s="83"/>
      <c r="U65" s="83"/>
      <c r="V65" s="83"/>
      <c r="W65" s="83"/>
      <c r="X65" s="83"/>
      <c r="Y65" s="83"/>
      <c r="Z65" s="83"/>
    </row>
    <row r="66" spans="1:30" s="10" customFormat="1" ht="12">
      <c r="A66" s="83"/>
      <c r="B66" s="86" t="s">
        <v>125</v>
      </c>
      <c r="C66" s="143">
        <v>1.33</v>
      </c>
      <c r="D66" s="168">
        <v>39.5</v>
      </c>
      <c r="E66" s="168">
        <v>52.7</v>
      </c>
      <c r="F66" s="186">
        <v>1.3</v>
      </c>
      <c r="G66" s="168">
        <v>38.799999999999997</v>
      </c>
      <c r="H66" s="168">
        <v>50.6</v>
      </c>
      <c r="I66" s="186">
        <v>1.28</v>
      </c>
      <c r="J66" s="168">
        <v>38.5</v>
      </c>
      <c r="K66" s="168">
        <v>49.5</v>
      </c>
      <c r="L66" s="83"/>
      <c r="M66" s="83"/>
      <c r="N66" s="83"/>
      <c r="O66" s="83"/>
      <c r="P66" s="83"/>
      <c r="Q66" s="83"/>
      <c r="R66" s="83"/>
      <c r="S66" s="83"/>
      <c r="T66" s="83"/>
      <c r="U66" s="83"/>
      <c r="V66" s="83"/>
      <c r="W66" s="83"/>
      <c r="X66" s="83"/>
      <c r="Y66" s="83"/>
      <c r="Z66" s="83"/>
    </row>
    <row r="67" spans="1:30" s="10" customFormat="1" ht="12">
      <c r="A67" s="83"/>
      <c r="B67" s="87" t="s">
        <v>23</v>
      </c>
      <c r="C67" s="145">
        <v>1.19</v>
      </c>
      <c r="D67" s="169">
        <v>45.9</v>
      </c>
      <c r="E67" s="168">
        <v>54.6</v>
      </c>
      <c r="F67" s="146">
        <v>1.17</v>
      </c>
      <c r="G67" s="169">
        <v>45.7</v>
      </c>
      <c r="H67" s="168">
        <v>53.6</v>
      </c>
      <c r="I67" s="146">
        <v>1.1599999999999999</v>
      </c>
      <c r="J67" s="169">
        <v>44.5</v>
      </c>
      <c r="K67" s="168">
        <v>51.7</v>
      </c>
      <c r="L67" s="83"/>
      <c r="M67" s="83"/>
      <c r="N67" s="83"/>
      <c r="O67" s="83"/>
      <c r="P67" s="83"/>
      <c r="Q67" s="83"/>
      <c r="R67" s="83"/>
      <c r="S67" s="83"/>
      <c r="T67" s="83"/>
      <c r="U67" s="83"/>
      <c r="V67" s="83"/>
      <c r="W67" s="83"/>
      <c r="X67" s="83"/>
      <c r="Y67" s="83"/>
      <c r="Z67" s="83"/>
    </row>
    <row r="68" spans="1:30" ht="12">
      <c r="A68" s="70"/>
      <c r="B68" s="88" t="s">
        <v>124</v>
      </c>
      <c r="C68" s="95"/>
      <c r="D68" s="96"/>
      <c r="E68" s="96"/>
      <c r="F68" s="95"/>
      <c r="G68" s="96"/>
      <c r="H68" s="96"/>
      <c r="I68" s="70"/>
      <c r="J68" s="70"/>
      <c r="K68" s="70"/>
      <c r="L68" s="70"/>
      <c r="M68" s="70"/>
      <c r="N68" s="70"/>
      <c r="O68" s="70"/>
      <c r="P68" s="70"/>
      <c r="Q68" s="70"/>
      <c r="R68" s="70"/>
      <c r="S68" s="70"/>
      <c r="T68" s="70"/>
      <c r="U68" s="70"/>
      <c r="V68" s="70"/>
      <c r="W68" s="70"/>
      <c r="X68" s="70"/>
      <c r="Y68" s="70"/>
      <c r="Z68" s="70"/>
    </row>
    <row r="69" spans="1:30" ht="12">
      <c r="A69" s="70"/>
      <c r="B69" s="89" t="s">
        <v>114</v>
      </c>
      <c r="C69" s="70"/>
      <c r="D69" s="70"/>
      <c r="E69" s="70"/>
      <c r="F69" s="70"/>
      <c r="G69" s="70"/>
      <c r="H69" s="70"/>
      <c r="I69" s="70"/>
      <c r="J69" s="70"/>
      <c r="K69" s="70"/>
      <c r="L69" s="70"/>
      <c r="M69" s="70"/>
      <c r="N69" s="70"/>
      <c r="O69" s="70"/>
      <c r="P69" s="70"/>
      <c r="Q69" s="70"/>
      <c r="R69" s="70"/>
      <c r="S69" s="70"/>
      <c r="T69" s="70"/>
      <c r="U69" s="70"/>
      <c r="V69" s="70"/>
      <c r="W69" s="70"/>
      <c r="X69" s="70"/>
      <c r="Y69" s="70"/>
      <c r="Z69" s="70"/>
    </row>
    <row r="70" spans="1:30" ht="12">
      <c r="A70" s="70"/>
      <c r="B70" s="88"/>
      <c r="C70" s="42"/>
      <c r="D70" s="42"/>
      <c r="E70" s="42"/>
      <c r="F70" s="42"/>
      <c r="G70" s="42"/>
      <c r="H70" s="70"/>
      <c r="I70" s="70"/>
      <c r="J70" s="70"/>
      <c r="K70" s="70"/>
      <c r="L70" s="70"/>
      <c r="M70" s="70"/>
      <c r="N70" s="70"/>
      <c r="O70" s="70"/>
      <c r="P70" s="70"/>
      <c r="Q70" s="70"/>
      <c r="R70" s="70"/>
      <c r="S70" s="70"/>
      <c r="T70" s="70"/>
      <c r="U70" s="70"/>
      <c r="V70" s="70"/>
      <c r="W70" s="70"/>
      <c r="X70" s="70"/>
      <c r="Y70" s="70"/>
      <c r="Z70" s="70"/>
    </row>
    <row r="71" spans="1:30" ht="12">
      <c r="A71" s="70"/>
      <c r="B71" s="221" t="str">
        <f>Index!$C9 &amp; " Vic : " &amp; Index!B9</f>
        <v>Table 2 Vic : Contract completion and attrition rates to date in trade occupations, for contracts commencing in 2016 to 2022</v>
      </c>
      <c r="C71" s="42"/>
      <c r="D71" s="42"/>
      <c r="E71" s="42"/>
      <c r="F71" s="42"/>
      <c r="G71" s="42"/>
      <c r="H71" s="70"/>
      <c r="I71" s="70"/>
      <c r="J71" s="70"/>
      <c r="K71" s="70"/>
      <c r="L71" s="70"/>
      <c r="M71" s="70"/>
      <c r="N71" s="70"/>
      <c r="O71" s="70"/>
      <c r="P71" s="70"/>
      <c r="Q71" s="70"/>
      <c r="R71" s="70"/>
      <c r="S71" s="70"/>
      <c r="T71" s="70"/>
      <c r="U71" s="70"/>
      <c r="V71" s="70"/>
      <c r="W71" s="70"/>
      <c r="X71" s="70"/>
      <c r="Y71" s="70"/>
      <c r="Z71" s="70"/>
    </row>
    <row r="72" spans="1:30" ht="12">
      <c r="A72" s="70"/>
      <c r="B72" s="70"/>
      <c r="C72" s="251"/>
      <c r="D72" s="251"/>
      <c r="E72" s="251"/>
      <c r="F72" s="251"/>
      <c r="G72" s="251"/>
      <c r="H72" s="251"/>
      <c r="I72" s="251"/>
      <c r="J72" s="251"/>
      <c r="K72" s="251"/>
      <c r="L72" s="251"/>
      <c r="M72" s="251"/>
      <c r="N72" s="251"/>
      <c r="O72" s="71"/>
      <c r="P72" s="71"/>
      <c r="Q72" s="70"/>
      <c r="R72" s="70"/>
      <c r="S72" s="70"/>
      <c r="T72" s="70"/>
      <c r="U72" s="70"/>
      <c r="V72" s="70"/>
      <c r="W72" s="70"/>
      <c r="X72" s="70"/>
      <c r="Y72" s="70"/>
      <c r="Z72" s="70"/>
    </row>
    <row r="73" spans="1:30" ht="12">
      <c r="A73" s="70"/>
      <c r="B73" s="252" t="s">
        <v>31</v>
      </c>
      <c r="C73" s="245">
        <v>2016</v>
      </c>
      <c r="D73" s="246"/>
      <c r="E73" s="246"/>
      <c r="F73" s="246"/>
      <c r="G73" s="245">
        <v>2017</v>
      </c>
      <c r="H73" s="246"/>
      <c r="I73" s="246"/>
      <c r="J73" s="246"/>
      <c r="K73" s="245">
        <v>2018</v>
      </c>
      <c r="L73" s="246"/>
      <c r="M73" s="246"/>
      <c r="N73" s="246"/>
      <c r="O73" s="245">
        <v>2019</v>
      </c>
      <c r="P73" s="246"/>
      <c r="Q73" s="246"/>
      <c r="R73" s="246"/>
      <c r="S73" s="245">
        <v>2020</v>
      </c>
      <c r="T73" s="246"/>
      <c r="U73" s="246"/>
      <c r="V73" s="246"/>
      <c r="W73" s="245">
        <v>2021</v>
      </c>
      <c r="X73" s="246"/>
      <c r="Y73" s="246"/>
      <c r="Z73" s="246"/>
      <c r="AA73" s="245">
        <v>2022</v>
      </c>
      <c r="AB73" s="246"/>
      <c r="AC73" s="246"/>
      <c r="AD73" s="246"/>
    </row>
    <row r="74" spans="1:30" ht="60">
      <c r="A74" s="70"/>
      <c r="B74" s="253"/>
      <c r="C74" s="235" t="s">
        <v>90</v>
      </c>
      <c r="D74" s="72" t="s">
        <v>91</v>
      </c>
      <c r="E74" s="72" t="s">
        <v>88</v>
      </c>
      <c r="F74" s="227" t="s">
        <v>89</v>
      </c>
      <c r="G74" s="73" t="s">
        <v>90</v>
      </c>
      <c r="H74" s="72" t="s">
        <v>91</v>
      </c>
      <c r="I74" s="72" t="s">
        <v>88</v>
      </c>
      <c r="J74" s="72" t="s">
        <v>89</v>
      </c>
      <c r="K74" s="73" t="s">
        <v>90</v>
      </c>
      <c r="L74" s="72" t="s">
        <v>91</v>
      </c>
      <c r="M74" s="72" t="s">
        <v>88</v>
      </c>
      <c r="N74" s="74" t="s">
        <v>89</v>
      </c>
      <c r="O74" s="73" t="s">
        <v>90</v>
      </c>
      <c r="P74" s="72" t="s">
        <v>91</v>
      </c>
      <c r="Q74" s="72" t="s">
        <v>88</v>
      </c>
      <c r="R74" s="74" t="s">
        <v>89</v>
      </c>
      <c r="S74" s="73" t="s">
        <v>90</v>
      </c>
      <c r="T74" s="72" t="s">
        <v>91</v>
      </c>
      <c r="U74" s="72" t="s">
        <v>88</v>
      </c>
      <c r="V74" s="74" t="s">
        <v>89</v>
      </c>
      <c r="W74" s="73" t="s">
        <v>90</v>
      </c>
      <c r="X74" s="72" t="s">
        <v>92</v>
      </c>
      <c r="Y74" s="72" t="s">
        <v>88</v>
      </c>
      <c r="Z74" s="74" t="s">
        <v>89</v>
      </c>
      <c r="AA74" s="72" t="s">
        <v>90</v>
      </c>
      <c r="AB74" s="72" t="s">
        <v>92</v>
      </c>
      <c r="AC74" s="72" t="s">
        <v>88</v>
      </c>
      <c r="AD74" s="72" t="s">
        <v>89</v>
      </c>
    </row>
    <row r="75" spans="1:30" ht="12">
      <c r="A75" s="70"/>
      <c r="B75" s="254"/>
      <c r="C75" s="75" t="s">
        <v>24</v>
      </c>
      <c r="D75" s="75" t="s">
        <v>24</v>
      </c>
      <c r="E75" s="75" t="s">
        <v>24</v>
      </c>
      <c r="F75" s="77" t="s">
        <v>29</v>
      </c>
      <c r="G75" s="75" t="s">
        <v>24</v>
      </c>
      <c r="H75" s="75" t="s">
        <v>24</v>
      </c>
      <c r="I75" s="75" t="s">
        <v>24</v>
      </c>
      <c r="J75" s="75" t="s">
        <v>29</v>
      </c>
      <c r="K75" s="76" t="s">
        <v>24</v>
      </c>
      <c r="L75" s="75" t="s">
        <v>24</v>
      </c>
      <c r="M75" s="75" t="s">
        <v>24</v>
      </c>
      <c r="N75" s="77" t="s">
        <v>29</v>
      </c>
      <c r="O75" s="76" t="s">
        <v>24</v>
      </c>
      <c r="P75" s="75" t="s">
        <v>24</v>
      </c>
      <c r="Q75" s="75" t="s">
        <v>24</v>
      </c>
      <c r="R75" s="77" t="s">
        <v>29</v>
      </c>
      <c r="S75" s="76" t="s">
        <v>24</v>
      </c>
      <c r="T75" s="75" t="s">
        <v>24</v>
      </c>
      <c r="U75" s="75" t="s">
        <v>24</v>
      </c>
      <c r="V75" s="77" t="s">
        <v>29</v>
      </c>
      <c r="W75" s="76" t="s">
        <v>24</v>
      </c>
      <c r="X75" s="75" t="s">
        <v>24</v>
      </c>
      <c r="Y75" s="75" t="s">
        <v>24</v>
      </c>
      <c r="Z75" s="77" t="s">
        <v>29</v>
      </c>
      <c r="AA75" s="75" t="s">
        <v>24</v>
      </c>
      <c r="AB75" s="75" t="s">
        <v>24</v>
      </c>
      <c r="AC75" s="75" t="s">
        <v>24</v>
      </c>
      <c r="AD75" s="75" t="s">
        <v>29</v>
      </c>
    </row>
    <row r="76" spans="1:30" s="10" customFormat="1" ht="12">
      <c r="A76" s="83"/>
      <c r="B76" s="14" t="s">
        <v>33</v>
      </c>
      <c r="C76" s="14"/>
      <c r="D76" s="14"/>
      <c r="E76" s="14"/>
      <c r="F76" s="228"/>
      <c r="G76" s="78"/>
      <c r="H76" s="78"/>
      <c r="I76" s="78"/>
      <c r="J76" s="78"/>
      <c r="K76" s="79"/>
      <c r="L76" s="80"/>
      <c r="M76" s="80"/>
      <c r="N76" s="81"/>
      <c r="O76" s="82"/>
      <c r="P76" s="80"/>
      <c r="Q76" s="80"/>
      <c r="R76" s="81"/>
      <c r="S76" s="82"/>
      <c r="T76" s="80"/>
      <c r="U76" s="80"/>
      <c r="V76" s="81"/>
      <c r="W76" s="82"/>
      <c r="X76" s="80"/>
      <c r="Y76" s="80"/>
      <c r="Z76" s="81"/>
      <c r="AA76" s="80"/>
      <c r="AB76" s="80"/>
      <c r="AC76" s="80"/>
      <c r="AD76" s="80"/>
    </row>
    <row r="77" spans="1:30" ht="12">
      <c r="A77" s="70"/>
      <c r="B77" s="84" t="s">
        <v>49</v>
      </c>
      <c r="C77" s="153">
        <v>54.2</v>
      </c>
      <c r="D77" s="153">
        <v>38</v>
      </c>
      <c r="E77" s="153">
        <v>7.8</v>
      </c>
      <c r="F77" s="155">
        <v>0.60499999999999998</v>
      </c>
      <c r="G77" s="153">
        <v>57.1</v>
      </c>
      <c r="H77" s="153">
        <v>37.1</v>
      </c>
      <c r="I77" s="153">
        <v>5.8</v>
      </c>
      <c r="J77" s="153">
        <v>0.46400000000000002</v>
      </c>
      <c r="K77" s="154">
        <v>57.6</v>
      </c>
      <c r="L77" s="195">
        <v>34.6</v>
      </c>
      <c r="M77" s="195">
        <v>7.8</v>
      </c>
      <c r="N77" s="198">
        <v>0.58699999999999997</v>
      </c>
      <c r="O77" s="203">
        <v>50.2</v>
      </c>
      <c r="P77" s="195">
        <v>35.5</v>
      </c>
      <c r="Q77" s="195">
        <v>14.4</v>
      </c>
      <c r="R77" s="198">
        <v>0.64900000000000002</v>
      </c>
      <c r="S77" s="154">
        <v>40.299999999999997</v>
      </c>
      <c r="T77" s="153">
        <v>44.9</v>
      </c>
      <c r="U77" s="153">
        <v>14.8</v>
      </c>
      <c r="V77" s="155">
        <v>0.71199999999999997</v>
      </c>
      <c r="W77" s="154">
        <v>29.7</v>
      </c>
      <c r="X77" s="153">
        <v>54.9</v>
      </c>
      <c r="Y77" s="153">
        <v>15.4</v>
      </c>
      <c r="Z77" s="155">
        <v>1.6419999999999999</v>
      </c>
      <c r="AA77" s="153">
        <v>23.5</v>
      </c>
      <c r="AB77" s="153">
        <v>37.200000000000003</v>
      </c>
      <c r="AC77" s="153">
        <v>39.4</v>
      </c>
      <c r="AD77" s="153">
        <v>1.1830000000000001</v>
      </c>
    </row>
    <row r="78" spans="1:30" ht="12">
      <c r="A78" s="70"/>
      <c r="B78" s="84" t="s">
        <v>118</v>
      </c>
      <c r="C78" s="153">
        <v>49.6</v>
      </c>
      <c r="D78" s="153">
        <v>46.9</v>
      </c>
      <c r="E78" s="153">
        <v>3.5</v>
      </c>
      <c r="F78" s="155">
        <v>4.4320000000000004</v>
      </c>
      <c r="G78" s="153">
        <v>42.9</v>
      </c>
      <c r="H78" s="153">
        <v>52.5</v>
      </c>
      <c r="I78" s="153">
        <v>4.5999999999999996</v>
      </c>
      <c r="J78" s="153">
        <v>4.0490000000000004</v>
      </c>
      <c r="K78" s="154">
        <v>42.8</v>
      </c>
      <c r="L78" s="195">
        <v>51.1</v>
      </c>
      <c r="M78" s="195">
        <v>6.1</v>
      </c>
      <c r="N78" s="198">
        <v>4.1929999999999996</v>
      </c>
      <c r="O78" s="203">
        <v>41</v>
      </c>
      <c r="P78" s="195">
        <v>50.8</v>
      </c>
      <c r="Q78" s="195">
        <v>8.1999999999999993</v>
      </c>
      <c r="R78" s="198">
        <v>3.9769999999999999</v>
      </c>
      <c r="S78" s="154">
        <v>25.1</v>
      </c>
      <c r="T78" s="153">
        <v>51</v>
      </c>
      <c r="U78" s="153">
        <v>24</v>
      </c>
      <c r="V78" s="155">
        <v>3.4279999999999999</v>
      </c>
      <c r="W78" s="154">
        <v>13.5</v>
      </c>
      <c r="X78" s="153">
        <v>47.5</v>
      </c>
      <c r="Y78" s="153">
        <v>39.1</v>
      </c>
      <c r="Z78" s="155">
        <v>4.6630000000000003</v>
      </c>
      <c r="AA78" s="153">
        <v>5.8</v>
      </c>
      <c r="AB78" s="153">
        <v>36.700000000000003</v>
      </c>
      <c r="AC78" s="153">
        <v>57.4</v>
      </c>
      <c r="AD78" s="153">
        <v>5.1589999999999998</v>
      </c>
    </row>
    <row r="79" spans="1:30" ht="12">
      <c r="A79" s="70"/>
      <c r="B79" s="84" t="s">
        <v>50</v>
      </c>
      <c r="C79" s="153">
        <v>37.6</v>
      </c>
      <c r="D79" s="153">
        <v>58.3</v>
      </c>
      <c r="E79" s="153">
        <v>4.0999999999999996</v>
      </c>
      <c r="F79" s="155">
        <v>9.6180000000000003</v>
      </c>
      <c r="G79" s="153">
        <v>35.299999999999997</v>
      </c>
      <c r="H79" s="153">
        <v>60</v>
      </c>
      <c r="I79" s="153">
        <v>4.5999999999999996</v>
      </c>
      <c r="J79" s="153">
        <v>10.246</v>
      </c>
      <c r="K79" s="154">
        <v>34.799999999999997</v>
      </c>
      <c r="L79" s="195">
        <v>59.7</v>
      </c>
      <c r="M79" s="195">
        <v>5.6</v>
      </c>
      <c r="N79" s="198">
        <v>11.205</v>
      </c>
      <c r="O79" s="203">
        <v>35.6</v>
      </c>
      <c r="P79" s="195">
        <v>57.3</v>
      </c>
      <c r="Q79" s="195">
        <v>7.1</v>
      </c>
      <c r="R79" s="198">
        <v>10.427</v>
      </c>
      <c r="S79" s="154">
        <v>22.1</v>
      </c>
      <c r="T79" s="153">
        <v>56</v>
      </c>
      <c r="U79" s="153">
        <v>21.9</v>
      </c>
      <c r="V79" s="155">
        <v>10.034000000000001</v>
      </c>
      <c r="W79" s="154">
        <v>12.5</v>
      </c>
      <c r="X79" s="153">
        <v>54.6</v>
      </c>
      <c r="Y79" s="153">
        <v>32.9</v>
      </c>
      <c r="Z79" s="155">
        <v>11.776</v>
      </c>
      <c r="AA79" s="153">
        <v>8.9</v>
      </c>
      <c r="AB79" s="153">
        <v>43.1</v>
      </c>
      <c r="AC79" s="153">
        <v>48</v>
      </c>
      <c r="AD79" s="153">
        <v>11.615</v>
      </c>
    </row>
    <row r="80" spans="1:30" ht="12">
      <c r="A80" s="70"/>
      <c r="B80" s="84" t="s">
        <v>51</v>
      </c>
      <c r="C80" s="153">
        <v>49.9</v>
      </c>
      <c r="D80" s="153">
        <v>46.4</v>
      </c>
      <c r="E80" s="153">
        <v>3.7</v>
      </c>
      <c r="F80" s="155">
        <v>3.589</v>
      </c>
      <c r="G80" s="153">
        <v>47.4</v>
      </c>
      <c r="H80" s="153">
        <v>48.6</v>
      </c>
      <c r="I80" s="153">
        <v>4</v>
      </c>
      <c r="J80" s="153">
        <v>3.827</v>
      </c>
      <c r="K80" s="154">
        <v>44.8</v>
      </c>
      <c r="L80" s="195">
        <v>51.3</v>
      </c>
      <c r="M80" s="195">
        <v>3.9</v>
      </c>
      <c r="N80" s="198">
        <v>4.7309999999999999</v>
      </c>
      <c r="O80" s="203">
        <v>45.1</v>
      </c>
      <c r="P80" s="195">
        <v>49.3</v>
      </c>
      <c r="Q80" s="195">
        <v>5.6</v>
      </c>
      <c r="R80" s="198">
        <v>4.6879999999999997</v>
      </c>
      <c r="S80" s="154">
        <v>21.8</v>
      </c>
      <c r="T80" s="153">
        <v>51.6</v>
      </c>
      <c r="U80" s="153">
        <v>26.6</v>
      </c>
      <c r="V80" s="155">
        <v>4.1369999999999996</v>
      </c>
      <c r="W80" s="154">
        <v>13.8</v>
      </c>
      <c r="X80" s="153">
        <v>46.9</v>
      </c>
      <c r="Y80" s="153">
        <v>39.299999999999997</v>
      </c>
      <c r="Z80" s="155">
        <v>6.077</v>
      </c>
      <c r="AA80" s="153">
        <v>9.1</v>
      </c>
      <c r="AB80" s="153">
        <v>37.1</v>
      </c>
      <c r="AC80" s="153">
        <v>53.8</v>
      </c>
      <c r="AD80" s="153">
        <v>6.742</v>
      </c>
    </row>
    <row r="81" spans="1:30" ht="12">
      <c r="A81" s="70"/>
      <c r="B81" s="84" t="s">
        <v>52</v>
      </c>
      <c r="C81" s="153">
        <v>34.4</v>
      </c>
      <c r="D81" s="153">
        <v>58.8</v>
      </c>
      <c r="E81" s="153">
        <v>6.9</v>
      </c>
      <c r="F81" s="155">
        <v>3.0489999999999999</v>
      </c>
      <c r="G81" s="153">
        <v>36.5</v>
      </c>
      <c r="H81" s="153">
        <v>56.7</v>
      </c>
      <c r="I81" s="153">
        <v>6.8</v>
      </c>
      <c r="J81" s="153">
        <v>2.2869999999999999</v>
      </c>
      <c r="K81" s="154">
        <v>36.1</v>
      </c>
      <c r="L81" s="195">
        <v>55.7</v>
      </c>
      <c r="M81" s="195">
        <v>8.3000000000000007</v>
      </c>
      <c r="N81" s="198">
        <v>2.2360000000000002</v>
      </c>
      <c r="O81" s="203">
        <v>35</v>
      </c>
      <c r="P81" s="195">
        <v>54.1</v>
      </c>
      <c r="Q81" s="195">
        <v>11</v>
      </c>
      <c r="R81" s="198">
        <v>2.2250000000000001</v>
      </c>
      <c r="S81" s="154">
        <v>31.2</v>
      </c>
      <c r="T81" s="153">
        <v>52.3</v>
      </c>
      <c r="U81" s="153">
        <v>16.5</v>
      </c>
      <c r="V81" s="155">
        <v>1.8420000000000001</v>
      </c>
      <c r="W81" s="154">
        <v>25</v>
      </c>
      <c r="X81" s="153">
        <v>50.3</v>
      </c>
      <c r="Y81" s="153">
        <v>24.7</v>
      </c>
      <c r="Z81" s="155">
        <v>2.4489999999999998</v>
      </c>
      <c r="AA81" s="153">
        <v>14.7</v>
      </c>
      <c r="AB81" s="153">
        <v>39.700000000000003</v>
      </c>
      <c r="AC81" s="153">
        <v>45.6</v>
      </c>
      <c r="AD81" s="153">
        <v>2.4590000000000001</v>
      </c>
    </row>
    <row r="82" spans="1:30" ht="12">
      <c r="A82" s="70"/>
      <c r="B82" s="84" t="s">
        <v>53</v>
      </c>
      <c r="C82" s="153">
        <v>41.7</v>
      </c>
      <c r="D82" s="153">
        <v>53.8</v>
      </c>
      <c r="E82" s="153">
        <v>4.4000000000000004</v>
      </c>
      <c r="F82" s="155">
        <v>1.4039999999999999</v>
      </c>
      <c r="G82" s="153">
        <v>43.1</v>
      </c>
      <c r="H82" s="153">
        <v>51.6</v>
      </c>
      <c r="I82" s="153">
        <v>5.2</v>
      </c>
      <c r="J82" s="153">
        <v>1.379</v>
      </c>
      <c r="K82" s="154">
        <v>41.4</v>
      </c>
      <c r="L82" s="195">
        <v>52.3</v>
      </c>
      <c r="M82" s="195">
        <v>6.3</v>
      </c>
      <c r="N82" s="198">
        <v>1.43</v>
      </c>
      <c r="O82" s="203">
        <v>42.3</v>
      </c>
      <c r="P82" s="195">
        <v>51</v>
      </c>
      <c r="Q82" s="195">
        <v>6.7</v>
      </c>
      <c r="R82" s="198">
        <v>1.4319999999999999</v>
      </c>
      <c r="S82" s="154">
        <v>31.7</v>
      </c>
      <c r="T82" s="153">
        <v>49.3</v>
      </c>
      <c r="U82" s="153">
        <v>18.899999999999999</v>
      </c>
      <c r="V82" s="155">
        <v>1.5509999999999999</v>
      </c>
      <c r="W82" s="154">
        <v>20.2</v>
      </c>
      <c r="X82" s="153">
        <v>51.4</v>
      </c>
      <c r="Y82" s="153">
        <v>28.4</v>
      </c>
      <c r="Z82" s="155">
        <v>2.1320000000000001</v>
      </c>
      <c r="AA82" s="153">
        <v>11.9</v>
      </c>
      <c r="AB82" s="153">
        <v>41.1</v>
      </c>
      <c r="AC82" s="153">
        <v>47</v>
      </c>
      <c r="AD82" s="153">
        <v>1.8280000000000001</v>
      </c>
    </row>
    <row r="83" spans="1:30" ht="12">
      <c r="A83" s="70"/>
      <c r="B83" s="84" t="s">
        <v>96</v>
      </c>
      <c r="C83" s="153">
        <v>42.3</v>
      </c>
      <c r="D83" s="153">
        <v>52.9</v>
      </c>
      <c r="E83" s="153">
        <v>4.7</v>
      </c>
      <c r="F83" s="155">
        <v>3.0790000000000002</v>
      </c>
      <c r="G83" s="153">
        <v>36.700000000000003</v>
      </c>
      <c r="H83" s="153">
        <v>58.3</v>
      </c>
      <c r="I83" s="153">
        <v>5</v>
      </c>
      <c r="J83" s="153">
        <v>2.6629999999999998</v>
      </c>
      <c r="K83" s="154">
        <v>35.799999999999997</v>
      </c>
      <c r="L83" s="195">
        <v>57.6</v>
      </c>
      <c r="M83" s="195">
        <v>6.7</v>
      </c>
      <c r="N83" s="198">
        <v>2.5939999999999999</v>
      </c>
      <c r="O83" s="203">
        <v>31.7</v>
      </c>
      <c r="P83" s="195">
        <v>57.8</v>
      </c>
      <c r="Q83" s="195">
        <v>10.5</v>
      </c>
      <c r="R83" s="198">
        <v>2.141</v>
      </c>
      <c r="S83" s="154">
        <v>30.5</v>
      </c>
      <c r="T83" s="153">
        <v>54.3</v>
      </c>
      <c r="U83" s="153">
        <v>15.2</v>
      </c>
      <c r="V83" s="155">
        <v>2.431</v>
      </c>
      <c r="W83" s="154">
        <v>17.899999999999999</v>
      </c>
      <c r="X83" s="153">
        <v>55.1</v>
      </c>
      <c r="Y83" s="153">
        <v>26.9</v>
      </c>
      <c r="Z83" s="155">
        <v>2.8010000000000002</v>
      </c>
      <c r="AA83" s="153">
        <v>15.3</v>
      </c>
      <c r="AB83" s="153">
        <v>43.9</v>
      </c>
      <c r="AC83" s="153">
        <v>40.799999999999997</v>
      </c>
      <c r="AD83" s="153">
        <v>3.0870000000000002</v>
      </c>
    </row>
    <row r="84" spans="1:30" ht="12">
      <c r="A84" s="70"/>
      <c r="B84" s="85" t="s">
        <v>54</v>
      </c>
      <c r="C84" s="153">
        <v>31.4</v>
      </c>
      <c r="D84" s="153">
        <v>63.8</v>
      </c>
      <c r="E84" s="153">
        <v>4.8</v>
      </c>
      <c r="F84" s="155">
        <v>1.105</v>
      </c>
      <c r="G84" s="153">
        <v>28.5</v>
      </c>
      <c r="H84" s="153">
        <v>65.7</v>
      </c>
      <c r="I84" s="153">
        <v>5.8</v>
      </c>
      <c r="J84" s="153">
        <v>1.206</v>
      </c>
      <c r="K84" s="154">
        <v>28.4</v>
      </c>
      <c r="L84" s="195">
        <v>65.8</v>
      </c>
      <c r="M84" s="195">
        <v>5.8</v>
      </c>
      <c r="N84" s="198">
        <v>1.0369999999999999</v>
      </c>
      <c r="O84" s="203">
        <v>25.3</v>
      </c>
      <c r="P84" s="195">
        <v>64.7</v>
      </c>
      <c r="Q84" s="195">
        <v>10</v>
      </c>
      <c r="R84" s="198">
        <v>1.0680000000000001</v>
      </c>
      <c r="S84" s="154">
        <v>26.2</v>
      </c>
      <c r="T84" s="153">
        <v>60.1</v>
      </c>
      <c r="U84" s="153">
        <v>13.7</v>
      </c>
      <c r="V84" s="155">
        <v>1.0069999999999999</v>
      </c>
      <c r="W84" s="154">
        <v>17.399999999999999</v>
      </c>
      <c r="X84" s="153">
        <v>57.5</v>
      </c>
      <c r="Y84" s="153">
        <v>25</v>
      </c>
      <c r="Z84" s="155">
        <v>1.246</v>
      </c>
      <c r="AA84" s="153">
        <v>10.5</v>
      </c>
      <c r="AB84" s="153">
        <v>47.9</v>
      </c>
      <c r="AC84" s="153">
        <v>41.6</v>
      </c>
      <c r="AD84" s="153">
        <v>1.2270000000000001</v>
      </c>
    </row>
    <row r="85" spans="1:30" ht="12">
      <c r="A85" s="70"/>
      <c r="B85" s="85" t="s">
        <v>55</v>
      </c>
      <c r="C85" s="153">
        <v>61.8</v>
      </c>
      <c r="D85" s="153">
        <v>28.7</v>
      </c>
      <c r="E85" s="153">
        <v>9.5</v>
      </c>
      <c r="F85" s="155">
        <v>0.27500000000000002</v>
      </c>
      <c r="G85" s="153">
        <v>73.599999999999994</v>
      </c>
      <c r="H85" s="153">
        <v>23.2</v>
      </c>
      <c r="I85" s="153">
        <v>3.2</v>
      </c>
      <c r="J85" s="153">
        <v>0.125</v>
      </c>
      <c r="K85" s="154">
        <v>45.4</v>
      </c>
      <c r="L85" s="195">
        <v>46.2</v>
      </c>
      <c r="M85" s="195">
        <v>8.3000000000000007</v>
      </c>
      <c r="N85" s="198">
        <v>0.13200000000000001</v>
      </c>
      <c r="O85" s="203">
        <v>52.4</v>
      </c>
      <c r="P85" s="195">
        <v>35.200000000000003</v>
      </c>
      <c r="Q85" s="195">
        <v>12.3</v>
      </c>
      <c r="R85" s="198">
        <v>9.5000000000000001E-2</v>
      </c>
      <c r="S85" s="154">
        <v>23.6</v>
      </c>
      <c r="T85" s="153">
        <v>43</v>
      </c>
      <c r="U85" s="153">
        <v>33.4</v>
      </c>
      <c r="V85" s="155">
        <v>4.8000000000000001E-2</v>
      </c>
      <c r="W85" s="154">
        <v>3.9</v>
      </c>
      <c r="X85" s="153">
        <v>48.5</v>
      </c>
      <c r="Y85" s="153">
        <v>47.6</v>
      </c>
      <c r="Z85" s="155">
        <v>7.9000000000000001E-2</v>
      </c>
      <c r="AA85" s="153">
        <v>2.2000000000000002</v>
      </c>
      <c r="AB85" s="153">
        <v>35.9</v>
      </c>
      <c r="AC85" s="153">
        <v>61.8</v>
      </c>
      <c r="AD85" s="153">
        <v>9.4E-2</v>
      </c>
    </row>
    <row r="86" spans="1:30" ht="12">
      <c r="A86" s="70"/>
      <c r="B86" s="85" t="s">
        <v>56</v>
      </c>
      <c r="C86" s="153">
        <v>41.7</v>
      </c>
      <c r="D86" s="153">
        <v>50</v>
      </c>
      <c r="E86" s="153">
        <v>8.3000000000000007</v>
      </c>
      <c r="F86" s="155">
        <v>1.2E-2</v>
      </c>
      <c r="G86" s="153">
        <v>39.1</v>
      </c>
      <c r="H86" s="153">
        <v>39.1</v>
      </c>
      <c r="I86" s="153">
        <v>21.7</v>
      </c>
      <c r="J86" s="153">
        <v>2.3E-2</v>
      </c>
      <c r="K86" s="154">
        <v>21.4</v>
      </c>
      <c r="L86" s="195">
        <v>57.1</v>
      </c>
      <c r="M86" s="195">
        <v>21.4</v>
      </c>
      <c r="N86" s="198">
        <v>1.4E-2</v>
      </c>
      <c r="O86" s="203">
        <v>25</v>
      </c>
      <c r="P86" s="195">
        <v>50</v>
      </c>
      <c r="Q86" s="195">
        <v>25</v>
      </c>
      <c r="R86" s="198">
        <v>8.0000000000000002E-3</v>
      </c>
      <c r="S86" s="154">
        <v>50</v>
      </c>
      <c r="T86" s="153">
        <v>20.9</v>
      </c>
      <c r="U86" s="153">
        <v>29.1</v>
      </c>
      <c r="V86" s="155">
        <v>0.02</v>
      </c>
      <c r="W86" s="154">
        <v>6.4</v>
      </c>
      <c r="X86" s="153">
        <v>64.7</v>
      </c>
      <c r="Y86" s="153">
        <v>28.9</v>
      </c>
      <c r="Z86" s="155">
        <v>1.7000000000000001E-2</v>
      </c>
      <c r="AA86" s="153">
        <v>0</v>
      </c>
      <c r="AB86" s="153">
        <v>69.5</v>
      </c>
      <c r="AC86" s="153">
        <v>30.5</v>
      </c>
      <c r="AD86" s="153">
        <v>1.0999999999999999E-2</v>
      </c>
    </row>
    <row r="87" spans="1:30" ht="12">
      <c r="A87" s="70"/>
      <c r="B87" s="85" t="s">
        <v>57</v>
      </c>
      <c r="C87" s="153">
        <v>43.1</v>
      </c>
      <c r="D87" s="153">
        <v>51.6</v>
      </c>
      <c r="E87" s="153">
        <v>5.3</v>
      </c>
      <c r="F87" s="155">
        <v>0.70099999999999996</v>
      </c>
      <c r="G87" s="153">
        <v>35.700000000000003</v>
      </c>
      <c r="H87" s="153">
        <v>59.1</v>
      </c>
      <c r="I87" s="153">
        <v>5.2</v>
      </c>
      <c r="J87" s="153">
        <v>0.61399999999999999</v>
      </c>
      <c r="K87" s="154">
        <v>39</v>
      </c>
      <c r="L87" s="195">
        <v>54.2</v>
      </c>
      <c r="M87" s="195">
        <v>6.8</v>
      </c>
      <c r="N87" s="198">
        <v>0.66100000000000003</v>
      </c>
      <c r="O87" s="203">
        <v>39.799999999999997</v>
      </c>
      <c r="P87" s="195">
        <v>52.1</v>
      </c>
      <c r="Q87" s="195">
        <v>8.1</v>
      </c>
      <c r="R87" s="198">
        <v>0.56899999999999995</v>
      </c>
      <c r="S87" s="154">
        <v>28</v>
      </c>
      <c r="T87" s="153">
        <v>51.7</v>
      </c>
      <c r="U87" s="153">
        <v>20.3</v>
      </c>
      <c r="V87" s="155">
        <v>0.52900000000000003</v>
      </c>
      <c r="W87" s="154">
        <v>11.9</v>
      </c>
      <c r="X87" s="153">
        <v>48.1</v>
      </c>
      <c r="Y87" s="153">
        <v>40</v>
      </c>
      <c r="Z87" s="155">
        <v>0.65800000000000003</v>
      </c>
      <c r="AA87" s="153">
        <v>7</v>
      </c>
      <c r="AB87" s="153">
        <v>38.4</v>
      </c>
      <c r="AC87" s="153">
        <v>54.6</v>
      </c>
      <c r="AD87" s="153">
        <v>0.66500000000000004</v>
      </c>
    </row>
    <row r="88" spans="1:30" ht="12">
      <c r="A88" s="70"/>
      <c r="B88" s="85" t="s">
        <v>119</v>
      </c>
      <c r="C88" s="153">
        <v>48.6</v>
      </c>
      <c r="D88" s="153">
        <v>48.5</v>
      </c>
      <c r="E88" s="153">
        <v>2.9</v>
      </c>
      <c r="F88" s="155">
        <v>0.98599999999999999</v>
      </c>
      <c r="G88" s="153">
        <v>45</v>
      </c>
      <c r="H88" s="153">
        <v>51.8</v>
      </c>
      <c r="I88" s="153">
        <v>3.2</v>
      </c>
      <c r="J88" s="153">
        <v>0.69499999999999995</v>
      </c>
      <c r="K88" s="154">
        <v>41.7</v>
      </c>
      <c r="L88" s="195">
        <v>51.1</v>
      </c>
      <c r="M88" s="195">
        <v>7.2</v>
      </c>
      <c r="N88" s="198">
        <v>0.75</v>
      </c>
      <c r="O88" s="203">
        <v>32.700000000000003</v>
      </c>
      <c r="P88" s="195">
        <v>53.1</v>
      </c>
      <c r="Q88" s="195">
        <v>14.2</v>
      </c>
      <c r="R88" s="198">
        <v>0.40100000000000002</v>
      </c>
      <c r="S88" s="154">
        <v>37.299999999999997</v>
      </c>
      <c r="T88" s="153">
        <v>50.3</v>
      </c>
      <c r="U88" s="153">
        <v>12.3</v>
      </c>
      <c r="V88" s="155">
        <v>0.82699999999999996</v>
      </c>
      <c r="W88" s="154">
        <v>25.2</v>
      </c>
      <c r="X88" s="153">
        <v>57.6</v>
      </c>
      <c r="Y88" s="153">
        <v>17.100000000000001</v>
      </c>
      <c r="Z88" s="155">
        <v>0.80100000000000005</v>
      </c>
      <c r="AA88" s="153">
        <v>27.1</v>
      </c>
      <c r="AB88" s="153">
        <v>43</v>
      </c>
      <c r="AC88" s="153">
        <v>29.8</v>
      </c>
      <c r="AD88" s="153">
        <v>1.0900000000000001</v>
      </c>
    </row>
    <row r="89" spans="1:30" s="10" customFormat="1" ht="12">
      <c r="A89" s="83"/>
      <c r="B89" s="86" t="s">
        <v>125</v>
      </c>
      <c r="C89" s="147">
        <v>42.2</v>
      </c>
      <c r="D89" s="147">
        <v>53.4</v>
      </c>
      <c r="E89" s="147">
        <v>4.4000000000000004</v>
      </c>
      <c r="F89" s="149">
        <v>25.776</v>
      </c>
      <c r="G89" s="147">
        <v>39.5</v>
      </c>
      <c r="H89" s="147">
        <v>55.7</v>
      </c>
      <c r="I89" s="147">
        <v>4.8</v>
      </c>
      <c r="J89" s="147">
        <v>24.914999999999999</v>
      </c>
      <c r="K89" s="148">
        <v>38.799999999999997</v>
      </c>
      <c r="L89" s="188">
        <v>55.4</v>
      </c>
      <c r="M89" s="188">
        <v>5.8</v>
      </c>
      <c r="N89" s="189">
        <v>26.975999999999999</v>
      </c>
      <c r="O89" s="191">
        <v>38.5</v>
      </c>
      <c r="P89" s="188">
        <v>53.7</v>
      </c>
      <c r="Q89" s="188">
        <v>7.8</v>
      </c>
      <c r="R89" s="189">
        <v>25.539000000000001</v>
      </c>
      <c r="S89" s="148">
        <v>25.2</v>
      </c>
      <c r="T89" s="147">
        <v>53.3</v>
      </c>
      <c r="U89" s="147">
        <v>21.5</v>
      </c>
      <c r="V89" s="149">
        <v>24.135000000000002</v>
      </c>
      <c r="W89" s="148">
        <v>15.7</v>
      </c>
      <c r="X89" s="147">
        <v>51.6</v>
      </c>
      <c r="Y89" s="147">
        <v>32.700000000000003</v>
      </c>
      <c r="Z89" s="149">
        <v>31.54</v>
      </c>
      <c r="AA89" s="147">
        <v>10.199999999999999</v>
      </c>
      <c r="AB89" s="147">
        <v>40.299999999999997</v>
      </c>
      <c r="AC89" s="147">
        <v>49.5</v>
      </c>
      <c r="AD89" s="147">
        <v>32.073</v>
      </c>
    </row>
    <row r="90" spans="1:30" s="10" customFormat="1" ht="12">
      <c r="A90" s="83"/>
      <c r="B90" s="86" t="s">
        <v>126</v>
      </c>
      <c r="C90" s="147">
        <v>49.8</v>
      </c>
      <c r="D90" s="147">
        <v>47</v>
      </c>
      <c r="E90" s="147">
        <v>3.2</v>
      </c>
      <c r="F90" s="149">
        <v>23.481999999999999</v>
      </c>
      <c r="G90" s="147">
        <v>54.8</v>
      </c>
      <c r="H90" s="147">
        <v>42.3</v>
      </c>
      <c r="I90" s="147">
        <v>2.9</v>
      </c>
      <c r="J90" s="147">
        <v>17.995000000000001</v>
      </c>
      <c r="K90" s="148">
        <v>56.5</v>
      </c>
      <c r="L90" s="188">
        <v>39</v>
      </c>
      <c r="M90" s="188">
        <v>4.5</v>
      </c>
      <c r="N90" s="189">
        <v>17.297000000000001</v>
      </c>
      <c r="O90" s="191">
        <v>54.2</v>
      </c>
      <c r="P90" s="188">
        <v>39</v>
      </c>
      <c r="Q90" s="188">
        <v>6.8</v>
      </c>
      <c r="R90" s="189">
        <v>15.507</v>
      </c>
      <c r="S90" s="148">
        <v>47.7</v>
      </c>
      <c r="T90" s="147">
        <v>41.7</v>
      </c>
      <c r="U90" s="147">
        <v>10.6</v>
      </c>
      <c r="V90" s="149">
        <v>16.085000000000001</v>
      </c>
      <c r="W90" s="148">
        <v>37.9</v>
      </c>
      <c r="X90" s="147">
        <v>47.9</v>
      </c>
      <c r="Y90" s="147">
        <v>14.2</v>
      </c>
      <c r="Z90" s="149">
        <v>20.628</v>
      </c>
      <c r="AA90" s="147">
        <v>29.4</v>
      </c>
      <c r="AB90" s="147">
        <v>43.2</v>
      </c>
      <c r="AC90" s="147">
        <v>27.5</v>
      </c>
      <c r="AD90" s="147">
        <v>25.446999999999999</v>
      </c>
    </row>
    <row r="91" spans="1:30" s="10" customFormat="1" ht="12">
      <c r="A91" s="83"/>
      <c r="B91" s="87" t="s">
        <v>23</v>
      </c>
      <c r="C91" s="150">
        <v>45.8</v>
      </c>
      <c r="D91" s="150">
        <v>50.3</v>
      </c>
      <c r="E91" s="150">
        <v>3.8</v>
      </c>
      <c r="F91" s="152">
        <v>49.258000000000003</v>
      </c>
      <c r="G91" s="150">
        <v>45.9</v>
      </c>
      <c r="H91" s="150">
        <v>50.1</v>
      </c>
      <c r="I91" s="150">
        <v>4</v>
      </c>
      <c r="J91" s="150">
        <v>42.91</v>
      </c>
      <c r="K91" s="151">
        <v>45.7</v>
      </c>
      <c r="L91" s="187">
        <v>49</v>
      </c>
      <c r="M91" s="187">
        <v>5.3</v>
      </c>
      <c r="N91" s="190">
        <v>44.273000000000003</v>
      </c>
      <c r="O91" s="192">
        <v>44.5</v>
      </c>
      <c r="P91" s="187">
        <v>48.1</v>
      </c>
      <c r="Q91" s="187">
        <v>7.4</v>
      </c>
      <c r="R91" s="190">
        <v>41.045999999999999</v>
      </c>
      <c r="S91" s="151">
        <v>34.200000000000003</v>
      </c>
      <c r="T91" s="150">
        <v>48.7</v>
      </c>
      <c r="U91" s="150">
        <v>17.100000000000001</v>
      </c>
      <c r="V91" s="152">
        <v>40.22</v>
      </c>
      <c r="W91" s="151">
        <v>24.5</v>
      </c>
      <c r="X91" s="150">
        <v>50.1</v>
      </c>
      <c r="Y91" s="150">
        <v>25.4</v>
      </c>
      <c r="Z91" s="152">
        <v>52.167999999999999</v>
      </c>
      <c r="AA91" s="150">
        <v>18.7</v>
      </c>
      <c r="AB91" s="150">
        <v>41.6</v>
      </c>
      <c r="AC91" s="150">
        <v>39.799999999999997</v>
      </c>
      <c r="AD91" s="150">
        <v>57.52</v>
      </c>
    </row>
    <row r="92" spans="1:30" ht="12">
      <c r="A92" s="70"/>
      <c r="B92" s="88" t="s">
        <v>124</v>
      </c>
      <c r="C92" s="42"/>
      <c r="D92" s="42"/>
      <c r="E92" s="42"/>
      <c r="F92" s="42"/>
      <c r="G92" s="42"/>
      <c r="H92" s="70"/>
      <c r="I92" s="70"/>
      <c r="J92" s="70"/>
      <c r="K92" s="70"/>
      <c r="L92" s="70"/>
      <c r="M92" s="70"/>
      <c r="N92" s="70"/>
      <c r="O92" s="70"/>
      <c r="P92" s="70"/>
      <c r="Q92" s="70"/>
      <c r="R92" s="70"/>
      <c r="S92" s="70"/>
      <c r="T92" s="70"/>
      <c r="U92" s="70"/>
      <c r="V92" s="70"/>
      <c r="W92" s="70"/>
      <c r="X92" s="70"/>
      <c r="Y92" s="70"/>
      <c r="Z92" s="70"/>
    </row>
    <row r="93" spans="1:30" ht="12">
      <c r="A93" s="70"/>
      <c r="B93" s="89" t="s">
        <v>114</v>
      </c>
      <c r="C93" s="42"/>
      <c r="D93" s="42"/>
      <c r="E93" s="42"/>
      <c r="F93" s="42"/>
      <c r="G93" s="42"/>
      <c r="H93" s="70"/>
      <c r="I93" s="70"/>
      <c r="J93" s="70"/>
      <c r="K93" s="70"/>
      <c r="L93" s="70"/>
      <c r="M93" s="70"/>
      <c r="N93" s="70"/>
      <c r="O93" s="70"/>
      <c r="P93" s="70"/>
      <c r="Q93" s="70"/>
      <c r="R93" s="70"/>
      <c r="S93" s="70"/>
      <c r="T93" s="70"/>
      <c r="U93" s="70"/>
      <c r="V93" s="70"/>
      <c r="W93" s="70"/>
      <c r="X93" s="70"/>
      <c r="Y93" s="70"/>
      <c r="Z93" s="70"/>
    </row>
    <row r="94" spans="1:30" ht="12">
      <c r="A94" s="70"/>
      <c r="B94" s="70"/>
      <c r="C94" s="42"/>
      <c r="D94" s="42"/>
      <c r="E94" s="42"/>
      <c r="F94" s="42"/>
      <c r="G94" s="42"/>
      <c r="H94" s="70"/>
      <c r="I94" s="70"/>
      <c r="J94" s="70"/>
      <c r="K94" s="70"/>
      <c r="L94" s="70"/>
      <c r="M94" s="70"/>
      <c r="N94" s="70"/>
      <c r="O94" s="70"/>
      <c r="P94" s="70"/>
      <c r="Q94" s="70"/>
      <c r="R94" s="70"/>
      <c r="S94" s="70"/>
      <c r="T94" s="70"/>
      <c r="U94" s="70"/>
      <c r="V94" s="70"/>
      <c r="W94" s="70"/>
      <c r="X94" s="70"/>
      <c r="Y94" s="70"/>
      <c r="Z94" s="70"/>
    </row>
    <row r="95" spans="1:30" ht="12">
      <c r="A95" s="70"/>
      <c r="B95" s="221" t="str">
        <f>Index!$C10 &amp; " Vic : " &amp; Index!B10</f>
        <v>Table 3 Vic : Contract completion and attrition rates to date in non-trade occupations, for contracts commencing in 2016 to 2022</v>
      </c>
      <c r="C95" s="42"/>
      <c r="D95" s="42"/>
      <c r="E95" s="42"/>
      <c r="F95" s="42"/>
      <c r="G95" s="42"/>
      <c r="H95" s="70"/>
      <c r="I95" s="69"/>
      <c r="J95" s="70"/>
      <c r="K95" s="70"/>
      <c r="L95" s="70"/>
      <c r="M95" s="70"/>
      <c r="N95" s="70"/>
      <c r="O95" s="70"/>
      <c r="P95" s="70"/>
      <c r="Q95" s="70"/>
      <c r="R95" s="70"/>
      <c r="S95" s="70"/>
      <c r="T95" s="70"/>
      <c r="U95" s="70"/>
      <c r="V95" s="70"/>
      <c r="W95" s="70"/>
      <c r="X95" s="70"/>
      <c r="Y95" s="70"/>
      <c r="Z95" s="70"/>
    </row>
    <row r="96" spans="1:30" ht="12">
      <c r="A96" s="70"/>
      <c r="B96" s="61"/>
      <c r="C96" s="42"/>
      <c r="D96" s="42"/>
      <c r="E96" s="42"/>
      <c r="F96" s="42"/>
      <c r="G96" s="42"/>
      <c r="H96" s="70"/>
      <c r="I96" s="69"/>
      <c r="J96" s="70"/>
      <c r="K96" s="70"/>
      <c r="L96" s="70"/>
      <c r="M96" s="70"/>
      <c r="N96" s="70"/>
      <c r="O96" s="70"/>
      <c r="P96" s="70"/>
      <c r="Q96" s="70"/>
      <c r="R96" s="70"/>
      <c r="S96" s="70"/>
      <c r="T96" s="70"/>
      <c r="U96" s="70"/>
      <c r="V96" s="70"/>
      <c r="W96" s="70"/>
      <c r="X96" s="70"/>
      <c r="Y96" s="70"/>
      <c r="Z96" s="70"/>
    </row>
    <row r="97" spans="1:30" ht="12">
      <c r="A97" s="70"/>
      <c r="B97" s="252" t="s">
        <v>31</v>
      </c>
      <c r="C97" s="246">
        <v>2016</v>
      </c>
      <c r="D97" s="246"/>
      <c r="E97" s="246"/>
      <c r="F97" s="247"/>
      <c r="G97" s="245">
        <v>2017</v>
      </c>
      <c r="H97" s="246"/>
      <c r="I97" s="246"/>
      <c r="J97" s="246"/>
      <c r="K97" s="245">
        <v>2018</v>
      </c>
      <c r="L97" s="246"/>
      <c r="M97" s="246"/>
      <c r="N97" s="246"/>
      <c r="O97" s="245">
        <v>2019</v>
      </c>
      <c r="P97" s="246"/>
      <c r="Q97" s="246"/>
      <c r="R97" s="246"/>
      <c r="S97" s="245">
        <v>2020</v>
      </c>
      <c r="T97" s="246"/>
      <c r="U97" s="246"/>
      <c r="V97" s="246"/>
      <c r="W97" s="245">
        <v>2021</v>
      </c>
      <c r="X97" s="246"/>
      <c r="Y97" s="246"/>
      <c r="Z97" s="246"/>
      <c r="AA97" s="245">
        <v>2022</v>
      </c>
      <c r="AB97" s="246"/>
      <c r="AC97" s="246"/>
      <c r="AD97" s="246"/>
    </row>
    <row r="98" spans="1:30" ht="60">
      <c r="A98" s="70"/>
      <c r="B98" s="253"/>
      <c r="C98" s="235" t="s">
        <v>90</v>
      </c>
      <c r="D98" s="72" t="s">
        <v>91</v>
      </c>
      <c r="E98" s="72" t="s">
        <v>88</v>
      </c>
      <c r="F98" s="227" t="s">
        <v>89</v>
      </c>
      <c r="G98" s="73" t="s">
        <v>90</v>
      </c>
      <c r="H98" s="72" t="s">
        <v>91</v>
      </c>
      <c r="I98" s="72" t="s">
        <v>88</v>
      </c>
      <c r="J98" s="72" t="s">
        <v>89</v>
      </c>
      <c r="K98" s="73" t="s">
        <v>90</v>
      </c>
      <c r="L98" s="72" t="s">
        <v>91</v>
      </c>
      <c r="M98" s="72" t="s">
        <v>88</v>
      </c>
      <c r="N98" s="74" t="s">
        <v>89</v>
      </c>
      <c r="O98" s="73" t="s">
        <v>90</v>
      </c>
      <c r="P98" s="72" t="s">
        <v>91</v>
      </c>
      <c r="Q98" s="72" t="s">
        <v>88</v>
      </c>
      <c r="R98" s="74" t="s">
        <v>89</v>
      </c>
      <c r="S98" s="73" t="s">
        <v>90</v>
      </c>
      <c r="T98" s="72" t="s">
        <v>91</v>
      </c>
      <c r="U98" s="72" t="s">
        <v>88</v>
      </c>
      <c r="V98" s="74" t="s">
        <v>89</v>
      </c>
      <c r="W98" s="73" t="s">
        <v>90</v>
      </c>
      <c r="X98" s="72" t="s">
        <v>92</v>
      </c>
      <c r="Y98" s="72" t="s">
        <v>88</v>
      </c>
      <c r="Z98" s="74" t="s">
        <v>89</v>
      </c>
      <c r="AA98" s="72" t="s">
        <v>90</v>
      </c>
      <c r="AB98" s="72" t="s">
        <v>92</v>
      </c>
      <c r="AC98" s="72" t="s">
        <v>88</v>
      </c>
      <c r="AD98" s="72" t="s">
        <v>89</v>
      </c>
    </row>
    <row r="99" spans="1:30" ht="12">
      <c r="A99" s="70"/>
      <c r="B99" s="254"/>
      <c r="C99" s="75" t="s">
        <v>24</v>
      </c>
      <c r="D99" s="75" t="s">
        <v>24</v>
      </c>
      <c r="E99" s="75" t="s">
        <v>24</v>
      </c>
      <c r="F99" s="77" t="s">
        <v>29</v>
      </c>
      <c r="G99" s="75" t="s">
        <v>24</v>
      </c>
      <c r="H99" s="75" t="s">
        <v>24</v>
      </c>
      <c r="I99" s="75" t="s">
        <v>24</v>
      </c>
      <c r="J99" s="75" t="s">
        <v>29</v>
      </c>
      <c r="K99" s="76" t="s">
        <v>24</v>
      </c>
      <c r="L99" s="75" t="s">
        <v>24</v>
      </c>
      <c r="M99" s="75" t="s">
        <v>24</v>
      </c>
      <c r="N99" s="77" t="s">
        <v>29</v>
      </c>
      <c r="O99" s="76" t="s">
        <v>24</v>
      </c>
      <c r="P99" s="75" t="s">
        <v>24</v>
      </c>
      <c r="Q99" s="75" t="s">
        <v>24</v>
      </c>
      <c r="R99" s="77" t="s">
        <v>29</v>
      </c>
      <c r="S99" s="76" t="s">
        <v>24</v>
      </c>
      <c r="T99" s="75" t="s">
        <v>24</v>
      </c>
      <c r="U99" s="75" t="s">
        <v>24</v>
      </c>
      <c r="V99" s="77" t="s">
        <v>29</v>
      </c>
      <c r="W99" s="76" t="s">
        <v>24</v>
      </c>
      <c r="X99" s="75" t="s">
        <v>24</v>
      </c>
      <c r="Y99" s="75" t="s">
        <v>24</v>
      </c>
      <c r="Z99" s="77" t="s">
        <v>29</v>
      </c>
      <c r="AA99" s="75" t="s">
        <v>24</v>
      </c>
      <c r="AB99" s="75" t="s">
        <v>24</v>
      </c>
      <c r="AC99" s="75" t="s">
        <v>24</v>
      </c>
      <c r="AD99" s="75" t="s">
        <v>29</v>
      </c>
    </row>
    <row r="100" spans="1:30" s="10" customFormat="1" ht="12">
      <c r="A100" s="83"/>
      <c r="B100" s="14" t="s">
        <v>32</v>
      </c>
      <c r="C100" s="156">
        <v>35</v>
      </c>
      <c r="D100" s="156">
        <v>62.3</v>
      </c>
      <c r="E100" s="156">
        <v>2.6</v>
      </c>
      <c r="F100" s="158">
        <v>0.99299999999999999</v>
      </c>
      <c r="G100" s="156">
        <v>39.1</v>
      </c>
      <c r="H100" s="156">
        <v>53</v>
      </c>
      <c r="I100" s="156">
        <v>7.9</v>
      </c>
      <c r="J100" s="156">
        <v>0.30199999999999999</v>
      </c>
      <c r="K100" s="157">
        <v>43.1</v>
      </c>
      <c r="L100" s="193">
        <v>29</v>
      </c>
      <c r="M100" s="193">
        <v>27.9</v>
      </c>
      <c r="N100" s="199">
        <v>0.376</v>
      </c>
      <c r="O100" s="202">
        <v>61</v>
      </c>
      <c r="P100" s="193">
        <v>23.9</v>
      </c>
      <c r="Q100" s="193">
        <v>15.1</v>
      </c>
      <c r="R100" s="199">
        <v>0.26400000000000001</v>
      </c>
      <c r="S100" s="157">
        <v>45.8</v>
      </c>
      <c r="T100" s="156">
        <v>45.4</v>
      </c>
      <c r="U100" s="156">
        <v>8.8000000000000007</v>
      </c>
      <c r="V100" s="158">
        <v>1.087</v>
      </c>
      <c r="W100" s="157">
        <v>25.3</v>
      </c>
      <c r="X100" s="156">
        <v>50.9</v>
      </c>
      <c r="Y100" s="156">
        <v>23.8</v>
      </c>
      <c r="Z100" s="158">
        <v>0.59599999999999997</v>
      </c>
      <c r="AA100" s="156">
        <v>23.9</v>
      </c>
      <c r="AB100" s="156">
        <v>40.1</v>
      </c>
      <c r="AC100" s="156">
        <v>35.9</v>
      </c>
      <c r="AD100" s="156">
        <v>0.58599999999999997</v>
      </c>
    </row>
    <row r="101" spans="1:30" ht="12">
      <c r="A101" s="70"/>
      <c r="B101" s="84" t="s">
        <v>116</v>
      </c>
      <c r="C101" s="153">
        <v>20.7</v>
      </c>
      <c r="D101" s="153">
        <v>77.2</v>
      </c>
      <c r="E101" s="153">
        <v>2.2000000000000002</v>
      </c>
      <c r="F101" s="155">
        <v>9.1999999999999998E-2</v>
      </c>
      <c r="G101" s="153">
        <v>68.400000000000006</v>
      </c>
      <c r="H101" s="153">
        <v>31.6</v>
      </c>
      <c r="I101" s="153">
        <v>0</v>
      </c>
      <c r="J101" s="153">
        <v>3.7999999999999999E-2</v>
      </c>
      <c r="K101" s="154">
        <v>42.5</v>
      </c>
      <c r="L101" s="195">
        <v>11</v>
      </c>
      <c r="M101" s="195">
        <v>46.5</v>
      </c>
      <c r="N101" s="198">
        <v>0.2</v>
      </c>
      <c r="O101" s="203">
        <v>63.8</v>
      </c>
      <c r="P101" s="195">
        <v>11.7</v>
      </c>
      <c r="Q101" s="195">
        <v>24.4</v>
      </c>
      <c r="R101" s="198">
        <v>9.4E-2</v>
      </c>
      <c r="S101" s="154">
        <v>45.5</v>
      </c>
      <c r="T101" s="153">
        <v>43.4</v>
      </c>
      <c r="U101" s="153">
        <v>11.2</v>
      </c>
      <c r="V101" s="155">
        <v>0.48</v>
      </c>
      <c r="W101" s="154">
        <v>17.600000000000001</v>
      </c>
      <c r="X101" s="153">
        <v>62.4</v>
      </c>
      <c r="Y101" s="153">
        <v>20</v>
      </c>
      <c r="Z101" s="155">
        <v>0.28599999999999998</v>
      </c>
      <c r="AA101" s="153">
        <v>17.5</v>
      </c>
      <c r="AB101" s="153">
        <v>44.7</v>
      </c>
      <c r="AC101" s="153">
        <v>37.799999999999997</v>
      </c>
      <c r="AD101" s="153">
        <v>0.4</v>
      </c>
    </row>
    <row r="102" spans="1:30" ht="12">
      <c r="A102" s="70"/>
      <c r="B102" s="84" t="s">
        <v>82</v>
      </c>
      <c r="C102" s="153">
        <v>52.3</v>
      </c>
      <c r="D102" s="153">
        <v>45.3</v>
      </c>
      <c r="E102" s="153">
        <v>2.4</v>
      </c>
      <c r="F102" s="155">
        <v>0.28699999999999998</v>
      </c>
      <c r="G102" s="153">
        <v>31.7</v>
      </c>
      <c r="H102" s="153">
        <v>59.8</v>
      </c>
      <c r="I102" s="153">
        <v>8.5</v>
      </c>
      <c r="J102" s="153">
        <v>8.2000000000000003E-2</v>
      </c>
      <c r="K102" s="154">
        <v>51</v>
      </c>
      <c r="L102" s="195">
        <v>42.9</v>
      </c>
      <c r="M102" s="195">
        <v>6.1</v>
      </c>
      <c r="N102" s="198">
        <v>4.9000000000000002E-2</v>
      </c>
      <c r="O102" s="203">
        <v>66.2</v>
      </c>
      <c r="P102" s="195">
        <v>32.299999999999997</v>
      </c>
      <c r="Q102" s="195">
        <v>1.5</v>
      </c>
      <c r="R102" s="198">
        <v>6.5000000000000002E-2</v>
      </c>
      <c r="S102" s="154">
        <v>52.2</v>
      </c>
      <c r="T102" s="153">
        <v>37</v>
      </c>
      <c r="U102" s="153">
        <v>10.9</v>
      </c>
      <c r="V102" s="155">
        <v>4.5999999999999999E-2</v>
      </c>
      <c r="W102" s="154">
        <v>41.7</v>
      </c>
      <c r="X102" s="153">
        <v>49.5</v>
      </c>
      <c r="Y102" s="153">
        <v>8.8000000000000007</v>
      </c>
      <c r="Z102" s="155">
        <v>0.06</v>
      </c>
      <c r="AA102" s="153">
        <v>52.9</v>
      </c>
      <c r="AB102" s="153">
        <v>28.4</v>
      </c>
      <c r="AC102" s="153">
        <v>18.8</v>
      </c>
      <c r="AD102" s="153">
        <v>4.8000000000000001E-2</v>
      </c>
    </row>
    <row r="103" spans="1:30" ht="12">
      <c r="A103" s="70"/>
      <c r="B103" s="84" t="s">
        <v>40</v>
      </c>
      <c r="C103" s="153">
        <v>34.6</v>
      </c>
      <c r="D103" s="153">
        <v>60.5</v>
      </c>
      <c r="E103" s="153">
        <v>4.9000000000000004</v>
      </c>
      <c r="F103" s="155">
        <v>0.24299999999999999</v>
      </c>
      <c r="G103" s="153">
        <v>58.7</v>
      </c>
      <c r="H103" s="153">
        <v>32.6</v>
      </c>
      <c r="I103" s="153">
        <v>8.6999999999999993</v>
      </c>
      <c r="J103" s="153">
        <v>9.1999999999999998E-2</v>
      </c>
      <c r="K103" s="154">
        <v>27.1</v>
      </c>
      <c r="L103" s="153">
        <v>65.7</v>
      </c>
      <c r="M103" s="195">
        <v>7.1</v>
      </c>
      <c r="N103" s="198">
        <v>7.0000000000000007E-2</v>
      </c>
      <c r="O103" s="203">
        <v>57.9</v>
      </c>
      <c r="P103" s="195">
        <v>31.6</v>
      </c>
      <c r="Q103" s="195">
        <v>10.5</v>
      </c>
      <c r="R103" s="198">
        <v>5.7000000000000002E-2</v>
      </c>
      <c r="S103" s="154">
        <v>35.299999999999997</v>
      </c>
      <c r="T103" s="153">
        <v>51.7</v>
      </c>
      <c r="U103" s="153">
        <v>13</v>
      </c>
      <c r="V103" s="155">
        <v>0.13600000000000001</v>
      </c>
      <c r="W103" s="154">
        <v>34.700000000000003</v>
      </c>
      <c r="X103" s="153">
        <v>41.9</v>
      </c>
      <c r="Y103" s="153">
        <v>23.4</v>
      </c>
      <c r="Z103" s="155">
        <v>0.13700000000000001</v>
      </c>
      <c r="AA103" s="153">
        <v>7.9</v>
      </c>
      <c r="AB103" s="153">
        <v>45.9</v>
      </c>
      <c r="AC103" s="153">
        <v>46.1</v>
      </c>
      <c r="AD103" s="153">
        <v>0.04</v>
      </c>
    </row>
    <row r="104" spans="1:30" ht="12">
      <c r="A104" s="70"/>
      <c r="B104" s="84" t="s">
        <v>41</v>
      </c>
      <c r="C104" s="153">
        <v>25.6</v>
      </c>
      <c r="D104" s="153">
        <v>73</v>
      </c>
      <c r="E104" s="153">
        <v>1.3</v>
      </c>
      <c r="F104" s="155">
        <v>0.371</v>
      </c>
      <c r="G104" s="153">
        <v>13.3</v>
      </c>
      <c r="H104" s="153">
        <v>76.7</v>
      </c>
      <c r="I104" s="153">
        <v>10</v>
      </c>
      <c r="J104" s="153">
        <v>0.09</v>
      </c>
      <c r="K104" s="154">
        <v>57.9</v>
      </c>
      <c r="L104" s="195">
        <v>35.1</v>
      </c>
      <c r="M104" s="195">
        <v>7</v>
      </c>
      <c r="N104" s="198">
        <v>5.7000000000000002E-2</v>
      </c>
      <c r="O104" s="203">
        <v>52.1</v>
      </c>
      <c r="P104" s="195">
        <v>27.1</v>
      </c>
      <c r="Q104" s="195">
        <v>20.8</v>
      </c>
      <c r="R104" s="198">
        <v>4.8000000000000001E-2</v>
      </c>
      <c r="S104" s="154">
        <v>48.9</v>
      </c>
      <c r="T104" s="153">
        <v>46.6</v>
      </c>
      <c r="U104" s="153">
        <v>4.5</v>
      </c>
      <c r="V104" s="155">
        <v>0.42499999999999999</v>
      </c>
      <c r="W104" s="154">
        <v>24.9</v>
      </c>
      <c r="X104" s="153">
        <v>33.4</v>
      </c>
      <c r="Y104" s="153">
        <v>41.7</v>
      </c>
      <c r="Z104" s="155">
        <v>0.113</v>
      </c>
      <c r="AA104" s="153">
        <v>42.5</v>
      </c>
      <c r="AB104" s="153">
        <v>24.9</v>
      </c>
      <c r="AC104" s="153">
        <v>32.6</v>
      </c>
      <c r="AD104" s="153">
        <v>9.8000000000000004E-2</v>
      </c>
    </row>
    <row r="105" spans="1:30" s="10" customFormat="1" ht="12">
      <c r="A105" s="83"/>
      <c r="B105" s="14" t="s">
        <v>22</v>
      </c>
      <c r="C105" s="156">
        <v>46.8</v>
      </c>
      <c r="D105" s="156">
        <v>47.6</v>
      </c>
      <c r="E105" s="156">
        <v>5.6</v>
      </c>
      <c r="F105" s="158">
        <v>0.126</v>
      </c>
      <c r="G105" s="156">
        <v>56.9</v>
      </c>
      <c r="H105" s="156">
        <v>37.299999999999997</v>
      </c>
      <c r="I105" s="156">
        <v>5.9</v>
      </c>
      <c r="J105" s="156">
        <v>5.0999999999999997E-2</v>
      </c>
      <c r="K105" s="157">
        <v>25.8</v>
      </c>
      <c r="L105" s="193">
        <v>61.3</v>
      </c>
      <c r="M105" s="193">
        <v>12.9</v>
      </c>
      <c r="N105" s="199">
        <v>6.2E-2</v>
      </c>
      <c r="O105" s="202">
        <v>27.5</v>
      </c>
      <c r="P105" s="193">
        <v>60.8</v>
      </c>
      <c r="Q105" s="193">
        <v>11.8</v>
      </c>
      <c r="R105" s="199">
        <v>5.0999999999999997E-2</v>
      </c>
      <c r="S105" s="157">
        <v>26.7</v>
      </c>
      <c r="T105" s="156">
        <v>55.4</v>
      </c>
      <c r="U105" s="156">
        <v>17.899999999999999</v>
      </c>
      <c r="V105" s="158">
        <v>0.20300000000000001</v>
      </c>
      <c r="W105" s="157">
        <v>24.8</v>
      </c>
      <c r="X105" s="156">
        <v>54</v>
      </c>
      <c r="Y105" s="156">
        <v>21.2</v>
      </c>
      <c r="Z105" s="158">
        <v>0.33400000000000002</v>
      </c>
      <c r="AA105" s="156">
        <v>11</v>
      </c>
      <c r="AB105" s="156">
        <v>44.2</v>
      </c>
      <c r="AC105" s="156">
        <v>44.8</v>
      </c>
      <c r="AD105" s="156">
        <v>0.57599999999999996</v>
      </c>
    </row>
    <row r="106" spans="1:30" ht="12">
      <c r="A106" s="70"/>
      <c r="B106" s="84" t="s">
        <v>42</v>
      </c>
      <c r="C106" s="153" t="s">
        <v>180</v>
      </c>
      <c r="D106" s="153" t="s">
        <v>180</v>
      </c>
      <c r="E106" s="153" t="s">
        <v>180</v>
      </c>
      <c r="F106" s="155" t="s">
        <v>180</v>
      </c>
      <c r="G106" s="153">
        <v>0</v>
      </c>
      <c r="H106" s="153">
        <v>100</v>
      </c>
      <c r="I106" s="153">
        <v>0</v>
      </c>
      <c r="J106" s="153">
        <v>1E-3</v>
      </c>
      <c r="K106" s="154" t="s">
        <v>180</v>
      </c>
      <c r="L106" s="195" t="s">
        <v>180</v>
      </c>
      <c r="M106" s="195" t="s">
        <v>180</v>
      </c>
      <c r="N106" s="198" t="s">
        <v>180</v>
      </c>
      <c r="O106" s="203">
        <v>0</v>
      </c>
      <c r="P106" s="195">
        <v>75</v>
      </c>
      <c r="Q106" s="195">
        <v>25</v>
      </c>
      <c r="R106" s="198">
        <v>4.0000000000000001E-3</v>
      </c>
      <c r="S106" s="154">
        <v>50</v>
      </c>
      <c r="T106" s="153">
        <v>52</v>
      </c>
      <c r="U106" s="153">
        <v>0</v>
      </c>
      <c r="V106" s="155">
        <v>2E-3</v>
      </c>
      <c r="W106" s="154">
        <v>20.8</v>
      </c>
      <c r="X106" s="153">
        <v>40</v>
      </c>
      <c r="Y106" s="153">
        <v>39.200000000000003</v>
      </c>
      <c r="Z106" s="155">
        <v>5.0000000000000001E-3</v>
      </c>
      <c r="AA106" s="153">
        <v>0</v>
      </c>
      <c r="AB106" s="153">
        <v>105.9</v>
      </c>
      <c r="AC106" s="153">
        <v>0</v>
      </c>
      <c r="AD106" s="153">
        <v>4.0000000000000001E-3</v>
      </c>
    </row>
    <row r="107" spans="1:30" ht="12">
      <c r="A107" s="70"/>
      <c r="B107" s="84" t="s">
        <v>43</v>
      </c>
      <c r="C107" s="153">
        <v>43.8</v>
      </c>
      <c r="D107" s="153">
        <v>51.3</v>
      </c>
      <c r="E107" s="153">
        <v>5</v>
      </c>
      <c r="F107" s="155">
        <v>0.08</v>
      </c>
      <c r="G107" s="153">
        <v>35.700000000000003</v>
      </c>
      <c r="H107" s="153">
        <v>50</v>
      </c>
      <c r="I107" s="153">
        <v>14.3</v>
      </c>
      <c r="J107" s="153">
        <v>1.4E-2</v>
      </c>
      <c r="K107" s="154">
        <v>40</v>
      </c>
      <c r="L107" s="195">
        <v>53.3</v>
      </c>
      <c r="M107" s="195">
        <v>6.7</v>
      </c>
      <c r="N107" s="198">
        <v>1.4999999999999999E-2</v>
      </c>
      <c r="O107" s="203">
        <v>42.9</v>
      </c>
      <c r="P107" s="195">
        <v>57.1</v>
      </c>
      <c r="Q107" s="195">
        <v>0</v>
      </c>
      <c r="R107" s="198">
        <v>7.0000000000000001E-3</v>
      </c>
      <c r="S107" s="154">
        <v>29.2</v>
      </c>
      <c r="T107" s="153">
        <v>51</v>
      </c>
      <c r="U107" s="153">
        <v>19.8</v>
      </c>
      <c r="V107" s="155">
        <v>0.12</v>
      </c>
      <c r="W107" s="154">
        <v>35.6</v>
      </c>
      <c r="X107" s="153">
        <v>46.4</v>
      </c>
      <c r="Y107" s="153">
        <v>18</v>
      </c>
      <c r="Z107" s="155">
        <v>0.122</v>
      </c>
      <c r="AA107" s="153">
        <v>15.8</v>
      </c>
      <c r="AB107" s="153">
        <v>39.4</v>
      </c>
      <c r="AC107" s="153">
        <v>44.8</v>
      </c>
      <c r="AD107" s="153">
        <v>0.30499999999999999</v>
      </c>
    </row>
    <row r="108" spans="1:30" ht="12">
      <c r="A108" s="70"/>
      <c r="B108" s="84" t="s">
        <v>44</v>
      </c>
      <c r="C108" s="153">
        <v>28.6</v>
      </c>
      <c r="D108" s="153">
        <v>71.400000000000006</v>
      </c>
      <c r="E108" s="153">
        <v>0</v>
      </c>
      <c r="F108" s="155">
        <v>1.4E-2</v>
      </c>
      <c r="G108" s="153">
        <v>100</v>
      </c>
      <c r="H108" s="153">
        <v>0</v>
      </c>
      <c r="I108" s="153">
        <v>0</v>
      </c>
      <c r="J108" s="153">
        <v>7.0000000000000001E-3</v>
      </c>
      <c r="K108" s="154">
        <v>45.5</v>
      </c>
      <c r="L108" s="195">
        <v>27.3</v>
      </c>
      <c r="M108" s="195">
        <v>27.3</v>
      </c>
      <c r="N108" s="198">
        <v>1.0999999999999999E-2</v>
      </c>
      <c r="O108" s="203">
        <v>20</v>
      </c>
      <c r="P108" s="195">
        <v>60</v>
      </c>
      <c r="Q108" s="195">
        <v>20</v>
      </c>
      <c r="R108" s="198">
        <v>5.0000000000000001E-3</v>
      </c>
      <c r="S108" s="154">
        <v>25</v>
      </c>
      <c r="T108" s="153">
        <v>58.8</v>
      </c>
      <c r="U108" s="153">
        <v>16.2</v>
      </c>
      <c r="V108" s="155">
        <v>1.2E-2</v>
      </c>
      <c r="W108" s="154">
        <v>26.5</v>
      </c>
      <c r="X108" s="153">
        <v>62.1</v>
      </c>
      <c r="Y108" s="153">
        <v>11.4</v>
      </c>
      <c r="Z108" s="155">
        <v>1.2E-2</v>
      </c>
      <c r="AA108" s="153">
        <v>34.1</v>
      </c>
      <c r="AB108" s="153">
        <v>29.6</v>
      </c>
      <c r="AC108" s="153">
        <v>36.299999999999997</v>
      </c>
      <c r="AD108" s="153">
        <v>1.9E-2</v>
      </c>
    </row>
    <row r="109" spans="1:30" ht="12">
      <c r="A109" s="70"/>
      <c r="B109" s="84" t="s">
        <v>45</v>
      </c>
      <c r="C109" s="153" t="s">
        <v>180</v>
      </c>
      <c r="D109" s="153" t="s">
        <v>180</v>
      </c>
      <c r="E109" s="153" t="s">
        <v>180</v>
      </c>
      <c r="F109" s="155" t="s">
        <v>180</v>
      </c>
      <c r="G109" s="153" t="s">
        <v>180</v>
      </c>
      <c r="H109" s="153" t="s">
        <v>180</v>
      </c>
      <c r="I109" s="153" t="s">
        <v>180</v>
      </c>
      <c r="J109" s="153" t="s">
        <v>180</v>
      </c>
      <c r="K109" s="154" t="s">
        <v>180</v>
      </c>
      <c r="L109" s="195" t="s">
        <v>180</v>
      </c>
      <c r="M109" s="195" t="s">
        <v>180</v>
      </c>
      <c r="N109" s="198" t="s">
        <v>180</v>
      </c>
      <c r="O109" s="203" t="s">
        <v>180</v>
      </c>
      <c r="P109" s="195" t="s">
        <v>180</v>
      </c>
      <c r="Q109" s="195" t="s">
        <v>180</v>
      </c>
      <c r="R109" s="198" t="s">
        <v>180</v>
      </c>
      <c r="S109" s="154" t="s">
        <v>180</v>
      </c>
      <c r="T109" s="153" t="s">
        <v>180</v>
      </c>
      <c r="U109" s="153" t="s">
        <v>180</v>
      </c>
      <c r="V109" s="155" t="s">
        <v>180</v>
      </c>
      <c r="W109" s="154" t="s">
        <v>180</v>
      </c>
      <c r="X109" s="153" t="s">
        <v>180</v>
      </c>
      <c r="Y109" s="153" t="s">
        <v>180</v>
      </c>
      <c r="Z109" s="155" t="s">
        <v>180</v>
      </c>
      <c r="AA109" s="153" t="s">
        <v>180</v>
      </c>
      <c r="AB109" s="153" t="s">
        <v>180</v>
      </c>
      <c r="AC109" s="153" t="s">
        <v>180</v>
      </c>
      <c r="AD109" s="153" t="s">
        <v>180</v>
      </c>
    </row>
    <row r="110" spans="1:30" ht="12">
      <c r="A110" s="70"/>
      <c r="B110" s="84" t="s">
        <v>46</v>
      </c>
      <c r="C110" s="153" t="s">
        <v>180</v>
      </c>
      <c r="D110" s="153" t="s">
        <v>180</v>
      </c>
      <c r="E110" s="153" t="s">
        <v>180</v>
      </c>
      <c r="F110" s="155" t="s">
        <v>180</v>
      </c>
      <c r="G110" s="153" t="s">
        <v>180</v>
      </c>
      <c r="H110" s="153" t="s">
        <v>180</v>
      </c>
      <c r="I110" s="153" t="s">
        <v>180</v>
      </c>
      <c r="J110" s="153" t="s">
        <v>180</v>
      </c>
      <c r="K110" s="154" t="s">
        <v>180</v>
      </c>
      <c r="L110" s="195" t="s">
        <v>180</v>
      </c>
      <c r="M110" s="195" t="s">
        <v>180</v>
      </c>
      <c r="N110" s="198" t="s">
        <v>180</v>
      </c>
      <c r="O110" s="203" t="s">
        <v>180</v>
      </c>
      <c r="P110" s="195" t="s">
        <v>180</v>
      </c>
      <c r="Q110" s="195" t="s">
        <v>180</v>
      </c>
      <c r="R110" s="198" t="s">
        <v>180</v>
      </c>
      <c r="S110" s="154" t="s">
        <v>180</v>
      </c>
      <c r="T110" s="153" t="s">
        <v>180</v>
      </c>
      <c r="U110" s="153" t="s">
        <v>180</v>
      </c>
      <c r="V110" s="155" t="s">
        <v>180</v>
      </c>
      <c r="W110" s="154" t="s">
        <v>180</v>
      </c>
      <c r="X110" s="153" t="s">
        <v>180</v>
      </c>
      <c r="Y110" s="153" t="s">
        <v>180</v>
      </c>
      <c r="Z110" s="155" t="s">
        <v>180</v>
      </c>
      <c r="AA110" s="153" t="s">
        <v>180</v>
      </c>
      <c r="AB110" s="153" t="s">
        <v>180</v>
      </c>
      <c r="AC110" s="153" t="s">
        <v>180</v>
      </c>
      <c r="AD110" s="153" t="s">
        <v>180</v>
      </c>
    </row>
    <row r="111" spans="1:30" ht="12">
      <c r="A111" s="70"/>
      <c r="B111" s="84" t="s">
        <v>47</v>
      </c>
      <c r="C111" s="153">
        <v>62.5</v>
      </c>
      <c r="D111" s="153">
        <v>28.1</v>
      </c>
      <c r="E111" s="153">
        <v>9.4</v>
      </c>
      <c r="F111" s="155">
        <v>3.2000000000000001E-2</v>
      </c>
      <c r="G111" s="153">
        <v>62.5</v>
      </c>
      <c r="H111" s="153">
        <v>33.299999999999997</v>
      </c>
      <c r="I111" s="153">
        <v>4.2</v>
      </c>
      <c r="J111" s="153">
        <v>2.4E-2</v>
      </c>
      <c r="K111" s="154">
        <v>15.6</v>
      </c>
      <c r="L111" s="195">
        <v>78.099999999999994</v>
      </c>
      <c r="M111" s="195">
        <v>6.3</v>
      </c>
      <c r="N111" s="198">
        <v>3.2000000000000001E-2</v>
      </c>
      <c r="O111" s="203">
        <v>30</v>
      </c>
      <c r="P111" s="195">
        <v>60</v>
      </c>
      <c r="Q111" s="195">
        <v>10</v>
      </c>
      <c r="R111" s="198">
        <v>0.02</v>
      </c>
      <c r="S111" s="154">
        <v>52.6</v>
      </c>
      <c r="T111" s="153">
        <v>42.1</v>
      </c>
      <c r="U111" s="153">
        <v>5.3</v>
      </c>
      <c r="V111" s="155">
        <v>1.9E-2</v>
      </c>
      <c r="W111" s="154">
        <v>61.5</v>
      </c>
      <c r="X111" s="153">
        <v>31.2</v>
      </c>
      <c r="Y111" s="153">
        <v>7.3</v>
      </c>
      <c r="Z111" s="155">
        <v>2.5999999999999999E-2</v>
      </c>
      <c r="AA111" s="153">
        <v>9.9</v>
      </c>
      <c r="AB111" s="153">
        <v>39.299999999999997</v>
      </c>
      <c r="AC111" s="153">
        <v>50.8</v>
      </c>
      <c r="AD111" s="153">
        <v>1.0999999999999999E-2</v>
      </c>
    </row>
    <row r="112" spans="1:30" ht="12">
      <c r="A112" s="70"/>
      <c r="B112" s="84" t="s">
        <v>48</v>
      </c>
      <c r="C112" s="153" t="s">
        <v>180</v>
      </c>
      <c r="D112" s="153" t="s">
        <v>180</v>
      </c>
      <c r="E112" s="153" t="s">
        <v>180</v>
      </c>
      <c r="F112" s="155" t="s">
        <v>180</v>
      </c>
      <c r="G112" s="153">
        <v>40</v>
      </c>
      <c r="H112" s="153">
        <v>60</v>
      </c>
      <c r="I112" s="153">
        <v>0</v>
      </c>
      <c r="J112" s="153">
        <v>5.0000000000000001E-3</v>
      </c>
      <c r="K112" s="154">
        <v>0</v>
      </c>
      <c r="L112" s="195">
        <v>50</v>
      </c>
      <c r="M112" s="195">
        <v>50</v>
      </c>
      <c r="N112" s="198">
        <v>4.0000000000000001E-3</v>
      </c>
      <c r="O112" s="203">
        <v>26.7</v>
      </c>
      <c r="P112" s="195">
        <v>60</v>
      </c>
      <c r="Q112" s="195">
        <v>13.3</v>
      </c>
      <c r="R112" s="198">
        <v>1.4999999999999999E-2</v>
      </c>
      <c r="S112" s="154">
        <v>10.1</v>
      </c>
      <c r="T112" s="153">
        <v>70.5</v>
      </c>
      <c r="U112" s="153">
        <v>19.399999999999999</v>
      </c>
      <c r="V112" s="155">
        <v>0.05</v>
      </c>
      <c r="W112" s="154">
        <v>11.4</v>
      </c>
      <c r="X112" s="153">
        <v>62.8</v>
      </c>
      <c r="Y112" s="153">
        <v>25.7</v>
      </c>
      <c r="Z112" s="155">
        <v>0.16900000000000001</v>
      </c>
      <c r="AA112" s="153">
        <v>3.2</v>
      </c>
      <c r="AB112" s="153">
        <v>50.7</v>
      </c>
      <c r="AC112" s="153">
        <v>46.2</v>
      </c>
      <c r="AD112" s="153">
        <v>0.23699999999999999</v>
      </c>
    </row>
    <row r="113" spans="1:30" s="10" customFormat="1" ht="12">
      <c r="A113" s="83"/>
      <c r="B113" s="14" t="s">
        <v>34</v>
      </c>
      <c r="C113" s="156">
        <v>53.3</v>
      </c>
      <c r="D113" s="156">
        <v>44.4</v>
      </c>
      <c r="E113" s="156">
        <v>2.2999999999999998</v>
      </c>
      <c r="F113" s="158">
        <v>8.0039999999999996</v>
      </c>
      <c r="G113" s="156">
        <v>56.7</v>
      </c>
      <c r="H113" s="156">
        <v>40.799999999999997</v>
      </c>
      <c r="I113" s="156">
        <v>2.5</v>
      </c>
      <c r="J113" s="156">
        <v>6.9710000000000001</v>
      </c>
      <c r="K113" s="157">
        <v>57.6</v>
      </c>
      <c r="L113" s="193">
        <v>38.700000000000003</v>
      </c>
      <c r="M113" s="193">
        <v>3.7</v>
      </c>
      <c r="N113" s="199">
        <v>6.9320000000000004</v>
      </c>
      <c r="O113" s="202">
        <v>55.7</v>
      </c>
      <c r="P113" s="193">
        <v>37.9</v>
      </c>
      <c r="Q113" s="193">
        <v>6.4</v>
      </c>
      <c r="R113" s="199">
        <v>6.4050000000000002</v>
      </c>
      <c r="S113" s="157">
        <v>49.1</v>
      </c>
      <c r="T113" s="156">
        <v>39.200000000000003</v>
      </c>
      <c r="U113" s="156">
        <v>11.6</v>
      </c>
      <c r="V113" s="158">
        <v>5.4039999999999999</v>
      </c>
      <c r="W113" s="157">
        <v>43.7</v>
      </c>
      <c r="X113" s="156">
        <v>44.7</v>
      </c>
      <c r="Y113" s="156">
        <v>11.6</v>
      </c>
      <c r="Z113" s="158">
        <v>8.2349999999999994</v>
      </c>
      <c r="AA113" s="156">
        <v>35.200000000000003</v>
      </c>
      <c r="AB113" s="156">
        <v>42.7</v>
      </c>
      <c r="AC113" s="156">
        <v>22.1</v>
      </c>
      <c r="AD113" s="156">
        <v>10.412000000000001</v>
      </c>
    </row>
    <row r="114" spans="1:30" ht="12">
      <c r="A114" s="70"/>
      <c r="B114" s="84" t="s">
        <v>58</v>
      </c>
      <c r="C114" s="153">
        <v>74.599999999999994</v>
      </c>
      <c r="D114" s="153">
        <v>23.5</v>
      </c>
      <c r="E114" s="153">
        <v>1.9</v>
      </c>
      <c r="F114" s="155">
        <v>1.077</v>
      </c>
      <c r="G114" s="153">
        <v>61.3</v>
      </c>
      <c r="H114" s="153">
        <v>34.5</v>
      </c>
      <c r="I114" s="153">
        <v>4.2</v>
      </c>
      <c r="J114" s="153">
        <v>0.28699999999999998</v>
      </c>
      <c r="K114" s="154">
        <v>50.6</v>
      </c>
      <c r="L114" s="195">
        <v>39.799999999999997</v>
      </c>
      <c r="M114" s="195">
        <v>9.6</v>
      </c>
      <c r="N114" s="198">
        <v>0.312</v>
      </c>
      <c r="O114" s="203">
        <v>59.1</v>
      </c>
      <c r="P114" s="195">
        <v>35.6</v>
      </c>
      <c r="Q114" s="195">
        <v>5.4</v>
      </c>
      <c r="R114" s="198">
        <v>0.40300000000000002</v>
      </c>
      <c r="S114" s="154">
        <v>41.9</v>
      </c>
      <c r="T114" s="153">
        <v>48</v>
      </c>
      <c r="U114" s="153">
        <v>10.1</v>
      </c>
      <c r="V114" s="155">
        <v>0.39500000000000002</v>
      </c>
      <c r="W114" s="154">
        <v>44.6</v>
      </c>
      <c r="X114" s="153">
        <v>40.6</v>
      </c>
      <c r="Y114" s="153">
        <v>14.8</v>
      </c>
      <c r="Z114" s="155">
        <v>0.63800000000000001</v>
      </c>
      <c r="AA114" s="153">
        <v>37.200000000000003</v>
      </c>
      <c r="AB114" s="153">
        <v>35.1</v>
      </c>
      <c r="AC114" s="153">
        <v>27.7</v>
      </c>
      <c r="AD114" s="153">
        <v>0.79600000000000004</v>
      </c>
    </row>
    <row r="115" spans="1:30" ht="12">
      <c r="A115" s="70"/>
      <c r="B115" s="84" t="s">
        <v>59</v>
      </c>
      <c r="C115" s="153">
        <v>59.1</v>
      </c>
      <c r="D115" s="153">
        <v>38.5</v>
      </c>
      <c r="E115" s="153">
        <v>2.4</v>
      </c>
      <c r="F115" s="155">
        <v>2.5960000000000001</v>
      </c>
      <c r="G115" s="153">
        <v>60.7</v>
      </c>
      <c r="H115" s="153">
        <v>36.799999999999997</v>
      </c>
      <c r="I115" s="153">
        <v>2.5</v>
      </c>
      <c r="J115" s="153">
        <v>2.173</v>
      </c>
      <c r="K115" s="154">
        <v>59.9</v>
      </c>
      <c r="L115" s="195">
        <v>36.299999999999997</v>
      </c>
      <c r="M115" s="195">
        <v>3.7</v>
      </c>
      <c r="N115" s="198">
        <v>2.2290000000000001</v>
      </c>
      <c r="O115" s="203">
        <v>58.1</v>
      </c>
      <c r="P115" s="195">
        <v>35.9</v>
      </c>
      <c r="Q115" s="195">
        <v>6</v>
      </c>
      <c r="R115" s="198">
        <v>2.3490000000000002</v>
      </c>
      <c r="S115" s="154">
        <v>56.8</v>
      </c>
      <c r="T115" s="153">
        <v>34.200000000000003</v>
      </c>
      <c r="U115" s="153">
        <v>9</v>
      </c>
      <c r="V115" s="155">
        <v>2.141</v>
      </c>
      <c r="W115" s="154">
        <v>52</v>
      </c>
      <c r="X115" s="153">
        <v>37.9</v>
      </c>
      <c r="Y115" s="153">
        <v>10.1</v>
      </c>
      <c r="Z115" s="155">
        <v>3.2490000000000001</v>
      </c>
      <c r="AA115" s="153">
        <v>34</v>
      </c>
      <c r="AB115" s="153">
        <v>39.5</v>
      </c>
      <c r="AC115" s="153">
        <v>26.6</v>
      </c>
      <c r="AD115" s="153">
        <v>4.5659999999999998</v>
      </c>
    </row>
    <row r="116" spans="1:30" ht="12">
      <c r="A116" s="70"/>
      <c r="B116" s="84" t="s">
        <v>60</v>
      </c>
      <c r="C116" s="153">
        <v>29.6</v>
      </c>
      <c r="D116" s="153">
        <v>66.8</v>
      </c>
      <c r="E116" s="153">
        <v>3.6</v>
      </c>
      <c r="F116" s="155">
        <v>2.4860000000000002</v>
      </c>
      <c r="G116" s="153">
        <v>45</v>
      </c>
      <c r="H116" s="153">
        <v>52.1</v>
      </c>
      <c r="I116" s="153">
        <v>2.9</v>
      </c>
      <c r="J116" s="153">
        <v>2.4500000000000002</v>
      </c>
      <c r="K116" s="154">
        <v>47</v>
      </c>
      <c r="L116" s="195">
        <v>49</v>
      </c>
      <c r="M116" s="195">
        <v>4</v>
      </c>
      <c r="N116" s="198">
        <v>2.3940000000000001</v>
      </c>
      <c r="O116" s="203">
        <v>48.1</v>
      </c>
      <c r="P116" s="195">
        <v>43.9</v>
      </c>
      <c r="Q116" s="195">
        <v>8.1</v>
      </c>
      <c r="R116" s="198">
        <v>1.8560000000000001</v>
      </c>
      <c r="S116" s="154">
        <v>35.700000000000003</v>
      </c>
      <c r="T116" s="153">
        <v>50.5</v>
      </c>
      <c r="U116" s="153">
        <v>13.7</v>
      </c>
      <c r="V116" s="155">
        <v>1.859</v>
      </c>
      <c r="W116" s="154">
        <v>29.4</v>
      </c>
      <c r="X116" s="153">
        <v>57.4</v>
      </c>
      <c r="Y116" s="153">
        <v>13.1</v>
      </c>
      <c r="Z116" s="155">
        <v>3.3140000000000001</v>
      </c>
      <c r="AA116" s="153">
        <v>27.6</v>
      </c>
      <c r="AB116" s="153">
        <v>53.1</v>
      </c>
      <c r="AC116" s="153">
        <v>19.3</v>
      </c>
      <c r="AD116" s="153">
        <v>3.665</v>
      </c>
    </row>
    <row r="117" spans="1:30" ht="12">
      <c r="A117" s="70"/>
      <c r="B117" s="84" t="s">
        <v>61</v>
      </c>
      <c r="C117" s="153">
        <v>44.1</v>
      </c>
      <c r="D117" s="153">
        <v>54.3</v>
      </c>
      <c r="E117" s="153">
        <v>1.6</v>
      </c>
      <c r="F117" s="155">
        <v>0.127</v>
      </c>
      <c r="G117" s="153">
        <v>56.7</v>
      </c>
      <c r="H117" s="153">
        <v>28.8</v>
      </c>
      <c r="I117" s="153">
        <v>14.4</v>
      </c>
      <c r="J117" s="153">
        <v>0.20799999999999999</v>
      </c>
      <c r="K117" s="154">
        <v>63.4</v>
      </c>
      <c r="L117" s="195">
        <v>20.399999999999999</v>
      </c>
      <c r="M117" s="195">
        <v>16.2</v>
      </c>
      <c r="N117" s="198">
        <v>0.216</v>
      </c>
      <c r="O117" s="203">
        <v>66.5</v>
      </c>
      <c r="P117" s="195">
        <v>21.8</v>
      </c>
      <c r="Q117" s="195">
        <v>11.7</v>
      </c>
      <c r="R117" s="198">
        <v>0.188</v>
      </c>
      <c r="S117" s="154">
        <v>25.7</v>
      </c>
      <c r="T117" s="153">
        <v>29.4</v>
      </c>
      <c r="U117" s="153">
        <v>44.9</v>
      </c>
      <c r="V117" s="155">
        <v>0.109</v>
      </c>
      <c r="W117" s="154">
        <v>6.3</v>
      </c>
      <c r="X117" s="153">
        <v>57.1</v>
      </c>
      <c r="Y117" s="153">
        <v>36.6</v>
      </c>
      <c r="Z117" s="155">
        <v>0.13200000000000001</v>
      </c>
      <c r="AA117" s="153">
        <v>39.700000000000003</v>
      </c>
      <c r="AB117" s="153">
        <v>37.299999999999997</v>
      </c>
      <c r="AC117" s="153">
        <v>23</v>
      </c>
      <c r="AD117" s="153">
        <v>0.13400000000000001</v>
      </c>
    </row>
    <row r="118" spans="1:30" ht="12">
      <c r="A118" s="70"/>
      <c r="B118" s="84" t="s">
        <v>62</v>
      </c>
      <c r="C118" s="153">
        <v>66.2</v>
      </c>
      <c r="D118" s="153">
        <v>33.1</v>
      </c>
      <c r="E118" s="153">
        <v>0.8</v>
      </c>
      <c r="F118" s="155">
        <v>1.718</v>
      </c>
      <c r="G118" s="153">
        <v>66.7</v>
      </c>
      <c r="H118" s="153">
        <v>32.799999999999997</v>
      </c>
      <c r="I118" s="153">
        <v>0.5</v>
      </c>
      <c r="J118" s="153">
        <v>1.853</v>
      </c>
      <c r="K118" s="154">
        <v>69.5</v>
      </c>
      <c r="L118" s="195">
        <v>29.8</v>
      </c>
      <c r="M118" s="195">
        <v>0.7</v>
      </c>
      <c r="N118" s="198">
        <v>1.7809999999999999</v>
      </c>
      <c r="O118" s="203">
        <v>59</v>
      </c>
      <c r="P118" s="195">
        <v>36.200000000000003</v>
      </c>
      <c r="Q118" s="195">
        <v>4.8</v>
      </c>
      <c r="R118" s="198">
        <v>1.609</v>
      </c>
      <c r="S118" s="154">
        <v>64.7</v>
      </c>
      <c r="T118" s="153">
        <v>25.1</v>
      </c>
      <c r="U118" s="153">
        <v>10.199999999999999</v>
      </c>
      <c r="V118" s="155">
        <v>0.9</v>
      </c>
      <c r="W118" s="154">
        <v>71.2</v>
      </c>
      <c r="X118" s="153">
        <v>23.5</v>
      </c>
      <c r="Y118" s="153">
        <v>5.3</v>
      </c>
      <c r="Z118" s="155">
        <v>0.90200000000000002</v>
      </c>
      <c r="AA118" s="153">
        <v>60.3</v>
      </c>
      <c r="AB118" s="153">
        <v>29.7</v>
      </c>
      <c r="AC118" s="153">
        <v>9.9</v>
      </c>
      <c r="AD118" s="153">
        <v>1.2509999999999999</v>
      </c>
    </row>
    <row r="119" spans="1:30" s="10" customFormat="1" ht="12">
      <c r="A119" s="83"/>
      <c r="B119" s="14" t="s">
        <v>35</v>
      </c>
      <c r="C119" s="156">
        <v>42.8</v>
      </c>
      <c r="D119" s="156">
        <v>51.3</v>
      </c>
      <c r="E119" s="156">
        <v>5.9</v>
      </c>
      <c r="F119" s="158">
        <v>4.5449999999999999</v>
      </c>
      <c r="G119" s="156">
        <v>55.7</v>
      </c>
      <c r="H119" s="156">
        <v>40.5</v>
      </c>
      <c r="I119" s="156">
        <v>3.8</v>
      </c>
      <c r="J119" s="156">
        <v>3.15</v>
      </c>
      <c r="K119" s="157">
        <v>53.9</v>
      </c>
      <c r="L119" s="193">
        <v>41.4</v>
      </c>
      <c r="M119" s="193">
        <v>4.7</v>
      </c>
      <c r="N119" s="199">
        <v>3.3410000000000002</v>
      </c>
      <c r="O119" s="202">
        <v>56.8</v>
      </c>
      <c r="P119" s="193">
        <v>34.9</v>
      </c>
      <c r="Q119" s="193">
        <v>8.3000000000000007</v>
      </c>
      <c r="R119" s="199">
        <v>2.9830000000000001</v>
      </c>
      <c r="S119" s="157">
        <v>45.3</v>
      </c>
      <c r="T119" s="156">
        <v>43.5</v>
      </c>
      <c r="U119" s="156">
        <v>11.2</v>
      </c>
      <c r="V119" s="158">
        <v>3.4820000000000002</v>
      </c>
      <c r="W119" s="157">
        <v>30.5</v>
      </c>
      <c r="X119" s="156">
        <v>52.2</v>
      </c>
      <c r="Y119" s="156">
        <v>17.3</v>
      </c>
      <c r="Z119" s="158">
        <v>5.8280000000000003</v>
      </c>
      <c r="AA119" s="156">
        <v>21</v>
      </c>
      <c r="AB119" s="156">
        <v>45.7</v>
      </c>
      <c r="AC119" s="156">
        <v>33.4</v>
      </c>
      <c r="AD119" s="156">
        <v>7.1159999999999997</v>
      </c>
    </row>
    <row r="120" spans="1:30" ht="12">
      <c r="A120" s="70"/>
      <c r="B120" s="84" t="s">
        <v>63</v>
      </c>
      <c r="C120" s="153">
        <v>32</v>
      </c>
      <c r="D120" s="153">
        <v>60.6</v>
      </c>
      <c r="E120" s="153">
        <v>7.5</v>
      </c>
      <c r="F120" s="155">
        <v>1.5109999999999999</v>
      </c>
      <c r="G120" s="153">
        <v>55.4</v>
      </c>
      <c r="H120" s="153">
        <v>36.299999999999997</v>
      </c>
      <c r="I120" s="153">
        <v>8.3000000000000007</v>
      </c>
      <c r="J120" s="153">
        <v>0.61499999999999999</v>
      </c>
      <c r="K120" s="154">
        <v>51.5</v>
      </c>
      <c r="L120" s="195">
        <v>37.299999999999997</v>
      </c>
      <c r="M120" s="195">
        <v>11.1</v>
      </c>
      <c r="N120" s="198">
        <v>0.65600000000000003</v>
      </c>
      <c r="O120" s="203">
        <v>52.1</v>
      </c>
      <c r="P120" s="195">
        <v>33.4</v>
      </c>
      <c r="Q120" s="195">
        <v>14.5</v>
      </c>
      <c r="R120" s="198">
        <v>0.56599999999999995</v>
      </c>
      <c r="S120" s="154">
        <v>41.4</v>
      </c>
      <c r="T120" s="153">
        <v>46.3</v>
      </c>
      <c r="U120" s="153">
        <v>12.3</v>
      </c>
      <c r="V120" s="155">
        <v>1.3180000000000001</v>
      </c>
      <c r="W120" s="154">
        <v>20.9</v>
      </c>
      <c r="X120" s="153">
        <v>54.8</v>
      </c>
      <c r="Y120" s="153">
        <v>24.2</v>
      </c>
      <c r="Z120" s="155">
        <v>1.919</v>
      </c>
      <c r="AA120" s="153">
        <v>14.1</v>
      </c>
      <c r="AB120" s="153">
        <v>43.4</v>
      </c>
      <c r="AC120" s="153">
        <v>42.5</v>
      </c>
      <c r="AD120" s="153">
        <v>2.84</v>
      </c>
    </row>
    <row r="121" spans="1:30" ht="12">
      <c r="A121" s="70"/>
      <c r="B121" s="84" t="s">
        <v>117</v>
      </c>
      <c r="C121" s="153">
        <v>71.400000000000006</v>
      </c>
      <c r="D121" s="153">
        <v>23.8</v>
      </c>
      <c r="E121" s="153">
        <v>4.8</v>
      </c>
      <c r="F121" s="155">
        <v>2.1000000000000001E-2</v>
      </c>
      <c r="G121" s="153">
        <v>46.2</v>
      </c>
      <c r="H121" s="153">
        <v>42.3</v>
      </c>
      <c r="I121" s="153">
        <v>11.5</v>
      </c>
      <c r="J121" s="153">
        <v>2.5999999999999999E-2</v>
      </c>
      <c r="K121" s="154">
        <v>77.8</v>
      </c>
      <c r="L121" s="195">
        <v>22.2</v>
      </c>
      <c r="M121" s="195">
        <v>0</v>
      </c>
      <c r="N121" s="198">
        <v>1.7999999999999999E-2</v>
      </c>
      <c r="O121" s="203">
        <v>36.700000000000003</v>
      </c>
      <c r="P121" s="195">
        <v>50</v>
      </c>
      <c r="Q121" s="195">
        <v>13.3</v>
      </c>
      <c r="R121" s="198">
        <v>0.03</v>
      </c>
      <c r="S121" s="154">
        <v>64.3</v>
      </c>
      <c r="T121" s="153">
        <v>28.6</v>
      </c>
      <c r="U121" s="153">
        <v>7.1</v>
      </c>
      <c r="V121" s="155">
        <v>1.4E-2</v>
      </c>
      <c r="W121" s="154">
        <v>70</v>
      </c>
      <c r="X121" s="153">
        <v>10</v>
      </c>
      <c r="Y121" s="153">
        <v>20</v>
      </c>
      <c r="Z121" s="155">
        <v>0.01</v>
      </c>
      <c r="AA121" s="153">
        <v>18.399999999999999</v>
      </c>
      <c r="AB121" s="153">
        <v>37.700000000000003</v>
      </c>
      <c r="AC121" s="153">
        <v>43.8</v>
      </c>
      <c r="AD121" s="153">
        <v>1.0999999999999999E-2</v>
      </c>
    </row>
    <row r="122" spans="1:30" ht="12">
      <c r="A122" s="70"/>
      <c r="B122" s="84" t="s">
        <v>64</v>
      </c>
      <c r="C122" s="153">
        <v>57.3</v>
      </c>
      <c r="D122" s="153">
        <v>39</v>
      </c>
      <c r="E122" s="153">
        <v>3.6</v>
      </c>
      <c r="F122" s="155">
        <v>1.5680000000000001</v>
      </c>
      <c r="G122" s="153">
        <v>62.1</v>
      </c>
      <c r="H122" s="153">
        <v>36.1</v>
      </c>
      <c r="I122" s="153">
        <v>1.8</v>
      </c>
      <c r="J122" s="153">
        <v>1.302</v>
      </c>
      <c r="K122" s="154">
        <v>62.7</v>
      </c>
      <c r="L122" s="195">
        <v>35.1</v>
      </c>
      <c r="M122" s="195">
        <v>2.1</v>
      </c>
      <c r="N122" s="198">
        <v>1.323</v>
      </c>
      <c r="O122" s="203">
        <v>63.8</v>
      </c>
      <c r="P122" s="195">
        <v>31.6</v>
      </c>
      <c r="Q122" s="195">
        <v>4.5999999999999996</v>
      </c>
      <c r="R122" s="198">
        <v>1.272</v>
      </c>
      <c r="S122" s="154">
        <v>54.8</v>
      </c>
      <c r="T122" s="153">
        <v>36.700000000000003</v>
      </c>
      <c r="U122" s="153">
        <v>8.5</v>
      </c>
      <c r="V122" s="155">
        <v>1.145</v>
      </c>
      <c r="W122" s="154">
        <v>40.9</v>
      </c>
      <c r="X122" s="153">
        <v>47.3</v>
      </c>
      <c r="Y122" s="153">
        <v>11.8</v>
      </c>
      <c r="Z122" s="155">
        <v>2.2589999999999999</v>
      </c>
      <c r="AA122" s="153">
        <v>31.3</v>
      </c>
      <c r="AB122" s="153">
        <v>48.2</v>
      </c>
      <c r="AC122" s="153">
        <v>20.5</v>
      </c>
      <c r="AD122" s="153">
        <v>2.4900000000000002</v>
      </c>
    </row>
    <row r="123" spans="1:30" ht="12">
      <c r="A123" s="70"/>
      <c r="B123" s="84" t="s">
        <v>65</v>
      </c>
      <c r="C123" s="153">
        <v>32.200000000000003</v>
      </c>
      <c r="D123" s="153">
        <v>62.2</v>
      </c>
      <c r="E123" s="153">
        <v>5.6</v>
      </c>
      <c r="F123" s="155">
        <v>0.76700000000000002</v>
      </c>
      <c r="G123" s="153">
        <v>41.9</v>
      </c>
      <c r="H123" s="153">
        <v>54.4</v>
      </c>
      <c r="I123" s="153">
        <v>3.7</v>
      </c>
      <c r="J123" s="153">
        <v>0.60099999999999998</v>
      </c>
      <c r="K123" s="154">
        <v>39.4</v>
      </c>
      <c r="L123" s="195">
        <v>57.2</v>
      </c>
      <c r="M123" s="195">
        <v>3.3</v>
      </c>
      <c r="N123" s="198">
        <v>0.71799999999999997</v>
      </c>
      <c r="O123" s="203">
        <v>49</v>
      </c>
      <c r="P123" s="195">
        <v>44.3</v>
      </c>
      <c r="Q123" s="195">
        <v>6.7</v>
      </c>
      <c r="R123" s="198">
        <v>0.57099999999999995</v>
      </c>
      <c r="S123" s="154">
        <v>32.700000000000003</v>
      </c>
      <c r="T123" s="153">
        <v>54.2</v>
      </c>
      <c r="U123" s="153">
        <v>13</v>
      </c>
      <c r="V123" s="155">
        <v>0.498</v>
      </c>
      <c r="W123" s="154">
        <v>33.1</v>
      </c>
      <c r="X123" s="153">
        <v>54.2</v>
      </c>
      <c r="Y123" s="153">
        <v>12.8</v>
      </c>
      <c r="Z123" s="155">
        <v>0.121</v>
      </c>
      <c r="AA123" s="153">
        <v>0</v>
      </c>
      <c r="AB123" s="153">
        <v>66.8</v>
      </c>
      <c r="AC123" s="153">
        <v>33.200000000000003</v>
      </c>
      <c r="AD123" s="153">
        <v>7.0000000000000001E-3</v>
      </c>
    </row>
    <row r="124" spans="1:30" ht="12">
      <c r="A124" s="70"/>
      <c r="B124" s="84" t="s">
        <v>66</v>
      </c>
      <c r="C124" s="153">
        <v>46.5</v>
      </c>
      <c r="D124" s="153">
        <v>44.9</v>
      </c>
      <c r="E124" s="153">
        <v>8.6</v>
      </c>
      <c r="F124" s="155">
        <v>0.45400000000000001</v>
      </c>
      <c r="G124" s="153">
        <v>63.3</v>
      </c>
      <c r="H124" s="153">
        <v>34.200000000000003</v>
      </c>
      <c r="I124" s="153">
        <v>2.5</v>
      </c>
      <c r="J124" s="153">
        <v>0.39800000000000002</v>
      </c>
      <c r="K124" s="154">
        <v>70</v>
      </c>
      <c r="L124" s="195">
        <v>26.8</v>
      </c>
      <c r="M124" s="195">
        <v>3.2</v>
      </c>
      <c r="N124" s="198">
        <v>0.28000000000000003</v>
      </c>
      <c r="O124" s="203">
        <v>73.900000000000006</v>
      </c>
      <c r="P124" s="195">
        <v>24.4</v>
      </c>
      <c r="Q124" s="195">
        <v>1.8</v>
      </c>
      <c r="R124" s="198">
        <v>0.27100000000000002</v>
      </c>
      <c r="S124" s="154">
        <v>54.4</v>
      </c>
      <c r="T124" s="153">
        <v>36.4</v>
      </c>
      <c r="U124" s="153">
        <v>9.1999999999999993</v>
      </c>
      <c r="V124" s="155">
        <v>0.184</v>
      </c>
      <c r="W124" s="154">
        <v>29.9</v>
      </c>
      <c r="X124" s="153">
        <v>42.8</v>
      </c>
      <c r="Y124" s="153">
        <v>27.3</v>
      </c>
      <c r="Z124" s="155">
        <v>0.23699999999999999</v>
      </c>
      <c r="AA124" s="153">
        <v>13.7</v>
      </c>
      <c r="AB124" s="153">
        <v>38.5</v>
      </c>
      <c r="AC124" s="153">
        <v>47.8</v>
      </c>
      <c r="AD124" s="153">
        <v>0.33600000000000002</v>
      </c>
    </row>
    <row r="125" spans="1:30" ht="12">
      <c r="A125" s="70"/>
      <c r="B125" s="84" t="s">
        <v>67</v>
      </c>
      <c r="C125" s="153" t="s">
        <v>180</v>
      </c>
      <c r="D125" s="153" t="s">
        <v>180</v>
      </c>
      <c r="E125" s="153" t="s">
        <v>180</v>
      </c>
      <c r="F125" s="155" t="s">
        <v>180</v>
      </c>
      <c r="G125" s="153" t="s">
        <v>180</v>
      </c>
      <c r="H125" s="153" t="s">
        <v>180</v>
      </c>
      <c r="I125" s="153" t="s">
        <v>180</v>
      </c>
      <c r="J125" s="153" t="s">
        <v>180</v>
      </c>
      <c r="K125" s="154" t="s">
        <v>180</v>
      </c>
      <c r="L125" s="195" t="s">
        <v>180</v>
      </c>
      <c r="M125" s="195" t="s">
        <v>180</v>
      </c>
      <c r="N125" s="198" t="s">
        <v>180</v>
      </c>
      <c r="O125" s="203" t="s">
        <v>180</v>
      </c>
      <c r="P125" s="195" t="s">
        <v>180</v>
      </c>
      <c r="Q125" s="195" t="s">
        <v>180</v>
      </c>
      <c r="R125" s="198" t="s">
        <v>180</v>
      </c>
      <c r="S125" s="154" t="s">
        <v>180</v>
      </c>
      <c r="T125" s="153" t="s">
        <v>180</v>
      </c>
      <c r="U125" s="153" t="s">
        <v>180</v>
      </c>
      <c r="V125" s="155" t="s">
        <v>180</v>
      </c>
      <c r="W125" s="154" t="s">
        <v>180</v>
      </c>
      <c r="X125" s="153" t="s">
        <v>180</v>
      </c>
      <c r="Y125" s="153" t="s">
        <v>180</v>
      </c>
      <c r="Z125" s="155" t="s">
        <v>180</v>
      </c>
      <c r="AA125" s="153" t="s">
        <v>180</v>
      </c>
      <c r="AB125" s="153" t="s">
        <v>180</v>
      </c>
      <c r="AC125" s="153" t="s">
        <v>180</v>
      </c>
      <c r="AD125" s="153" t="s">
        <v>180</v>
      </c>
    </row>
    <row r="126" spans="1:30" ht="12">
      <c r="A126" s="70"/>
      <c r="B126" s="84" t="s">
        <v>68</v>
      </c>
      <c r="C126" s="153">
        <v>40.6</v>
      </c>
      <c r="D126" s="153">
        <v>53.1</v>
      </c>
      <c r="E126" s="153">
        <v>6.3</v>
      </c>
      <c r="F126" s="155">
        <v>0.224</v>
      </c>
      <c r="G126" s="153">
        <v>42.8</v>
      </c>
      <c r="H126" s="153">
        <v>52.4</v>
      </c>
      <c r="I126" s="153">
        <v>4.8</v>
      </c>
      <c r="J126" s="153">
        <v>0.20799999999999999</v>
      </c>
      <c r="K126" s="154">
        <v>40.200000000000003</v>
      </c>
      <c r="L126" s="195">
        <v>52.9</v>
      </c>
      <c r="M126" s="195">
        <v>6.9</v>
      </c>
      <c r="N126" s="198">
        <v>0.34599999999999997</v>
      </c>
      <c r="O126" s="203">
        <v>35.200000000000003</v>
      </c>
      <c r="P126" s="195">
        <v>42.8</v>
      </c>
      <c r="Q126" s="195">
        <v>22</v>
      </c>
      <c r="R126" s="198">
        <v>0.27300000000000002</v>
      </c>
      <c r="S126" s="154">
        <v>41.6</v>
      </c>
      <c r="T126" s="153">
        <v>43.7</v>
      </c>
      <c r="U126" s="153">
        <v>14.7</v>
      </c>
      <c r="V126" s="155">
        <v>0.32300000000000001</v>
      </c>
      <c r="W126" s="154">
        <v>25.9</v>
      </c>
      <c r="X126" s="153">
        <v>58.9</v>
      </c>
      <c r="Y126" s="153">
        <v>15.2</v>
      </c>
      <c r="Z126" s="155">
        <v>1.282</v>
      </c>
      <c r="AA126" s="153">
        <v>18.399999999999999</v>
      </c>
      <c r="AB126" s="153">
        <v>47.5</v>
      </c>
      <c r="AC126" s="153">
        <v>34.1</v>
      </c>
      <c r="AD126" s="153">
        <v>1.4319999999999999</v>
      </c>
    </row>
    <row r="127" spans="1:30" s="10" customFormat="1" ht="12">
      <c r="A127" s="83"/>
      <c r="B127" s="61" t="s">
        <v>36</v>
      </c>
      <c r="C127" s="156">
        <v>58.8</v>
      </c>
      <c r="D127" s="156">
        <v>39.5</v>
      </c>
      <c r="E127" s="156">
        <v>1.7</v>
      </c>
      <c r="F127" s="158">
        <v>4.7850000000000001</v>
      </c>
      <c r="G127" s="156">
        <v>59.4</v>
      </c>
      <c r="H127" s="156">
        <v>39.4</v>
      </c>
      <c r="I127" s="156">
        <v>1.1000000000000001</v>
      </c>
      <c r="J127" s="156">
        <v>3.1859999999999999</v>
      </c>
      <c r="K127" s="157">
        <v>65.400000000000006</v>
      </c>
      <c r="L127" s="193">
        <v>32.6</v>
      </c>
      <c r="M127" s="193">
        <v>2.1</v>
      </c>
      <c r="N127" s="199">
        <v>2.2919999999999998</v>
      </c>
      <c r="O127" s="202">
        <v>52.1</v>
      </c>
      <c r="P127" s="193">
        <v>44.6</v>
      </c>
      <c r="Q127" s="193">
        <v>3.3</v>
      </c>
      <c r="R127" s="199">
        <v>2.1240000000000001</v>
      </c>
      <c r="S127" s="157">
        <v>45.3</v>
      </c>
      <c r="T127" s="156">
        <v>44</v>
      </c>
      <c r="U127" s="156">
        <v>10.7</v>
      </c>
      <c r="V127" s="158">
        <v>2.6219999999999999</v>
      </c>
      <c r="W127" s="157">
        <v>35.299999999999997</v>
      </c>
      <c r="X127" s="156">
        <v>50.8</v>
      </c>
      <c r="Y127" s="156">
        <v>13.8</v>
      </c>
      <c r="Z127" s="158">
        <v>2.2850000000000001</v>
      </c>
      <c r="AA127" s="156">
        <v>29.8</v>
      </c>
      <c r="AB127" s="156">
        <v>47</v>
      </c>
      <c r="AC127" s="156">
        <v>23.2</v>
      </c>
      <c r="AD127" s="156">
        <v>2.7349999999999999</v>
      </c>
    </row>
    <row r="128" spans="1:30" ht="12">
      <c r="A128" s="70"/>
      <c r="B128" s="84" t="s">
        <v>69</v>
      </c>
      <c r="C128" s="153">
        <v>22</v>
      </c>
      <c r="D128" s="153">
        <v>74.2</v>
      </c>
      <c r="E128" s="153">
        <v>3.8</v>
      </c>
      <c r="F128" s="155">
        <v>0.20899999999999999</v>
      </c>
      <c r="G128" s="153">
        <v>46.7</v>
      </c>
      <c r="H128" s="153">
        <v>45.9</v>
      </c>
      <c r="I128" s="153">
        <v>7.4</v>
      </c>
      <c r="J128" s="153">
        <v>0.122</v>
      </c>
      <c r="K128" s="154">
        <v>50.9</v>
      </c>
      <c r="L128" s="195">
        <v>44.2</v>
      </c>
      <c r="M128" s="195">
        <v>4.9000000000000004</v>
      </c>
      <c r="N128" s="198">
        <v>0.16300000000000001</v>
      </c>
      <c r="O128" s="203">
        <v>39.299999999999997</v>
      </c>
      <c r="P128" s="195">
        <v>47.6</v>
      </c>
      <c r="Q128" s="195">
        <v>13.1</v>
      </c>
      <c r="R128" s="198">
        <v>8.4000000000000005E-2</v>
      </c>
      <c r="S128" s="154">
        <v>31.4</v>
      </c>
      <c r="T128" s="153">
        <v>38.5</v>
      </c>
      <c r="U128" s="153">
        <v>30</v>
      </c>
      <c r="V128" s="155">
        <v>0.49</v>
      </c>
      <c r="W128" s="154">
        <v>27.2</v>
      </c>
      <c r="X128" s="153">
        <v>49.9</v>
      </c>
      <c r="Y128" s="153">
        <v>22.9</v>
      </c>
      <c r="Z128" s="155">
        <v>0.51800000000000002</v>
      </c>
      <c r="AA128" s="153">
        <v>21.4</v>
      </c>
      <c r="AB128" s="153">
        <v>48.9</v>
      </c>
      <c r="AC128" s="153">
        <v>29.8</v>
      </c>
      <c r="AD128" s="153">
        <v>0.496</v>
      </c>
    </row>
    <row r="129" spans="1:30" ht="12">
      <c r="A129" s="70"/>
      <c r="B129" s="84" t="s">
        <v>70</v>
      </c>
      <c r="C129" s="153">
        <v>60.3</v>
      </c>
      <c r="D129" s="153">
        <v>38.200000000000003</v>
      </c>
      <c r="E129" s="153">
        <v>1.5</v>
      </c>
      <c r="F129" s="155">
        <v>4.5389999999999997</v>
      </c>
      <c r="G129" s="153">
        <v>59.9</v>
      </c>
      <c r="H129" s="153">
        <v>39.200000000000003</v>
      </c>
      <c r="I129" s="153">
        <v>0.9</v>
      </c>
      <c r="J129" s="153">
        <v>3.0550000000000002</v>
      </c>
      <c r="K129" s="154">
        <v>66.3</v>
      </c>
      <c r="L129" s="195">
        <v>31.8</v>
      </c>
      <c r="M129" s="195">
        <v>1.9</v>
      </c>
      <c r="N129" s="198">
        <v>2.117</v>
      </c>
      <c r="O129" s="203">
        <v>52.5</v>
      </c>
      <c r="P129" s="195">
        <v>44.6</v>
      </c>
      <c r="Q129" s="195">
        <v>2.9</v>
      </c>
      <c r="R129" s="198">
        <v>2.024</v>
      </c>
      <c r="S129" s="154">
        <v>48.2</v>
      </c>
      <c r="T129" s="153">
        <v>45.6</v>
      </c>
      <c r="U129" s="153">
        <v>6.3</v>
      </c>
      <c r="V129" s="155">
        <v>2.1139999999999999</v>
      </c>
      <c r="W129" s="154">
        <v>37.1</v>
      </c>
      <c r="X129" s="153">
        <v>51.4</v>
      </c>
      <c r="Y129" s="153">
        <v>11.4</v>
      </c>
      <c r="Z129" s="155">
        <v>1.7430000000000001</v>
      </c>
      <c r="AA129" s="153">
        <v>30.7</v>
      </c>
      <c r="AB129" s="153">
        <v>47.1</v>
      </c>
      <c r="AC129" s="153">
        <v>22.2</v>
      </c>
      <c r="AD129" s="153">
        <v>2.202</v>
      </c>
    </row>
    <row r="130" spans="1:30" ht="12">
      <c r="A130" s="70"/>
      <c r="B130" s="84" t="s">
        <v>71</v>
      </c>
      <c r="C130" s="153">
        <v>86.5</v>
      </c>
      <c r="D130" s="153">
        <v>2.7</v>
      </c>
      <c r="E130" s="153">
        <v>10.8</v>
      </c>
      <c r="F130" s="155">
        <v>3.6999999999999998E-2</v>
      </c>
      <c r="G130" s="153">
        <v>66.7</v>
      </c>
      <c r="H130" s="153">
        <v>33.299999999999997</v>
      </c>
      <c r="I130" s="153">
        <v>0</v>
      </c>
      <c r="J130" s="153">
        <v>8.9999999999999993E-3</v>
      </c>
      <c r="K130" s="154">
        <v>91.7</v>
      </c>
      <c r="L130" s="195">
        <v>8.3000000000000007</v>
      </c>
      <c r="M130" s="195">
        <v>0</v>
      </c>
      <c r="N130" s="198">
        <v>1.2E-2</v>
      </c>
      <c r="O130" s="203">
        <v>68.8</v>
      </c>
      <c r="P130" s="195">
        <v>31.3</v>
      </c>
      <c r="Q130" s="195">
        <v>0</v>
      </c>
      <c r="R130" s="198">
        <v>1.6E-2</v>
      </c>
      <c r="S130" s="154">
        <v>83.3</v>
      </c>
      <c r="T130" s="153">
        <v>17</v>
      </c>
      <c r="U130" s="153">
        <v>0</v>
      </c>
      <c r="V130" s="155">
        <v>1.7999999999999999E-2</v>
      </c>
      <c r="W130" s="154">
        <v>77.2</v>
      </c>
      <c r="X130" s="153">
        <v>27.4</v>
      </c>
      <c r="Y130" s="153">
        <v>0</v>
      </c>
      <c r="Z130" s="155">
        <v>2.4E-2</v>
      </c>
      <c r="AA130" s="153">
        <v>92.9</v>
      </c>
      <c r="AB130" s="153">
        <v>15.1</v>
      </c>
      <c r="AC130" s="153">
        <v>0</v>
      </c>
      <c r="AD130" s="153">
        <v>3.6999999999999998E-2</v>
      </c>
    </row>
    <row r="131" spans="1:30" s="10" customFormat="1" ht="12">
      <c r="A131" s="83"/>
      <c r="B131" s="14" t="s">
        <v>37</v>
      </c>
      <c r="C131" s="156">
        <v>48.8</v>
      </c>
      <c r="D131" s="156">
        <v>48.4</v>
      </c>
      <c r="E131" s="156">
        <v>2.8</v>
      </c>
      <c r="F131" s="158">
        <v>1.5760000000000001</v>
      </c>
      <c r="G131" s="156">
        <v>49.8</v>
      </c>
      <c r="H131" s="156">
        <v>45.9</v>
      </c>
      <c r="I131" s="156">
        <v>4.3</v>
      </c>
      <c r="J131" s="156">
        <v>1.96</v>
      </c>
      <c r="K131" s="157">
        <v>54.1</v>
      </c>
      <c r="L131" s="193">
        <v>39.200000000000003</v>
      </c>
      <c r="M131" s="193">
        <v>6.7</v>
      </c>
      <c r="N131" s="199">
        <v>1.774</v>
      </c>
      <c r="O131" s="202">
        <v>53.2</v>
      </c>
      <c r="P131" s="193">
        <v>37.1</v>
      </c>
      <c r="Q131" s="193">
        <v>9.6999999999999993</v>
      </c>
      <c r="R131" s="199">
        <v>1.613</v>
      </c>
      <c r="S131" s="157">
        <v>47.1</v>
      </c>
      <c r="T131" s="156">
        <v>44.9</v>
      </c>
      <c r="U131" s="156">
        <v>8</v>
      </c>
      <c r="V131" s="158">
        <v>0.93100000000000005</v>
      </c>
      <c r="W131" s="157">
        <v>39</v>
      </c>
      <c r="X131" s="156">
        <v>45.9</v>
      </c>
      <c r="Y131" s="156">
        <v>15.1</v>
      </c>
      <c r="Z131" s="158">
        <v>1.0860000000000001</v>
      </c>
      <c r="AA131" s="156">
        <v>26</v>
      </c>
      <c r="AB131" s="156">
        <v>36.6</v>
      </c>
      <c r="AC131" s="156">
        <v>37.299999999999997</v>
      </c>
      <c r="AD131" s="156">
        <v>1.62</v>
      </c>
    </row>
    <row r="132" spans="1:30" ht="12">
      <c r="A132" s="70"/>
      <c r="B132" s="84" t="s">
        <v>72</v>
      </c>
      <c r="C132" s="153">
        <v>11.3</v>
      </c>
      <c r="D132" s="153">
        <v>83.1</v>
      </c>
      <c r="E132" s="153">
        <v>5.6</v>
      </c>
      <c r="F132" s="155">
        <v>7.0999999999999994E-2</v>
      </c>
      <c r="G132" s="153">
        <v>29.1</v>
      </c>
      <c r="H132" s="153">
        <v>59.5</v>
      </c>
      <c r="I132" s="153">
        <v>11.4</v>
      </c>
      <c r="J132" s="153">
        <v>7.9000000000000001E-2</v>
      </c>
      <c r="K132" s="154">
        <v>13.1</v>
      </c>
      <c r="L132" s="195">
        <v>48.6</v>
      </c>
      <c r="M132" s="195">
        <v>38.299999999999997</v>
      </c>
      <c r="N132" s="198">
        <v>6.0999999999999999E-2</v>
      </c>
      <c r="O132" s="203">
        <v>19.5</v>
      </c>
      <c r="P132" s="195">
        <v>35.9</v>
      </c>
      <c r="Q132" s="195">
        <v>44.6</v>
      </c>
      <c r="R132" s="198">
        <v>4.1000000000000002E-2</v>
      </c>
      <c r="S132" s="154">
        <v>21.6</v>
      </c>
      <c r="T132" s="153">
        <v>72.5</v>
      </c>
      <c r="U132" s="153">
        <v>5.9</v>
      </c>
      <c r="V132" s="155">
        <v>3.6999999999999998E-2</v>
      </c>
      <c r="W132" s="154">
        <v>26.4</v>
      </c>
      <c r="X132" s="153">
        <v>32.799999999999997</v>
      </c>
      <c r="Y132" s="153">
        <v>40.9</v>
      </c>
      <c r="Z132" s="155">
        <v>3.1E-2</v>
      </c>
      <c r="AA132" s="153">
        <v>2</v>
      </c>
      <c r="AB132" s="153">
        <v>59.1</v>
      </c>
      <c r="AC132" s="153">
        <v>38.9</v>
      </c>
      <c r="AD132" s="153">
        <v>5.3999999999999999E-2</v>
      </c>
    </row>
    <row r="133" spans="1:30" ht="12">
      <c r="A133" s="70"/>
      <c r="B133" s="84" t="s">
        <v>73</v>
      </c>
      <c r="C133" s="153">
        <v>60.3</v>
      </c>
      <c r="D133" s="153">
        <v>33.9</v>
      </c>
      <c r="E133" s="153">
        <v>5.8</v>
      </c>
      <c r="F133" s="155">
        <v>0.36</v>
      </c>
      <c r="G133" s="153">
        <v>54.7</v>
      </c>
      <c r="H133" s="153">
        <v>40.4</v>
      </c>
      <c r="I133" s="153">
        <v>4.9000000000000004</v>
      </c>
      <c r="J133" s="153">
        <v>0.67500000000000004</v>
      </c>
      <c r="K133" s="154">
        <v>48.9</v>
      </c>
      <c r="L133" s="195">
        <v>39.4</v>
      </c>
      <c r="M133" s="195">
        <v>11.7</v>
      </c>
      <c r="N133" s="198">
        <v>0.41899999999999998</v>
      </c>
      <c r="O133" s="203">
        <v>42.6</v>
      </c>
      <c r="P133" s="195">
        <v>39.700000000000003</v>
      </c>
      <c r="Q133" s="195">
        <v>17.7</v>
      </c>
      <c r="R133" s="198">
        <v>0.54</v>
      </c>
      <c r="S133" s="154">
        <v>44.3</v>
      </c>
      <c r="T133" s="153">
        <v>41.5</v>
      </c>
      <c r="U133" s="153">
        <v>14.1</v>
      </c>
      <c r="V133" s="155">
        <v>0.33400000000000002</v>
      </c>
      <c r="W133" s="154">
        <v>32</v>
      </c>
      <c r="X133" s="153">
        <v>39.5</v>
      </c>
      <c r="Y133" s="153">
        <v>28.5</v>
      </c>
      <c r="Z133" s="155">
        <v>0.41399999999999998</v>
      </c>
      <c r="AA133" s="153">
        <v>9.1</v>
      </c>
      <c r="AB133" s="153">
        <v>41.4</v>
      </c>
      <c r="AC133" s="153">
        <v>49.5</v>
      </c>
      <c r="AD133" s="153">
        <v>0.66600000000000004</v>
      </c>
    </row>
    <row r="134" spans="1:30" ht="12">
      <c r="A134" s="70"/>
      <c r="B134" s="84" t="s">
        <v>74</v>
      </c>
      <c r="C134" s="153">
        <v>57</v>
      </c>
      <c r="D134" s="153">
        <v>41.5</v>
      </c>
      <c r="E134" s="153">
        <v>1.5</v>
      </c>
      <c r="F134" s="155">
        <v>0.46300000000000002</v>
      </c>
      <c r="G134" s="153">
        <v>44.2</v>
      </c>
      <c r="H134" s="153">
        <v>47.2</v>
      </c>
      <c r="I134" s="153">
        <v>8.6</v>
      </c>
      <c r="J134" s="153">
        <v>0.45300000000000001</v>
      </c>
      <c r="K134" s="154">
        <v>51.6</v>
      </c>
      <c r="L134" s="195">
        <v>41.3</v>
      </c>
      <c r="M134" s="195">
        <v>7.1</v>
      </c>
      <c r="N134" s="198">
        <v>0.504</v>
      </c>
      <c r="O134" s="203">
        <v>69.599999999999994</v>
      </c>
      <c r="P134" s="195">
        <v>25.4</v>
      </c>
      <c r="Q134" s="195">
        <v>5</v>
      </c>
      <c r="R134" s="198">
        <v>0.496</v>
      </c>
      <c r="S134" s="154">
        <v>47.4</v>
      </c>
      <c r="T134" s="153">
        <v>44.5</v>
      </c>
      <c r="U134" s="153">
        <v>8.1</v>
      </c>
      <c r="V134" s="155">
        <v>0.253</v>
      </c>
      <c r="W134" s="154">
        <v>36.1</v>
      </c>
      <c r="X134" s="153">
        <v>55.9</v>
      </c>
      <c r="Y134" s="153">
        <v>8</v>
      </c>
      <c r="Z134" s="155">
        <v>0.40300000000000002</v>
      </c>
      <c r="AA134" s="153">
        <v>32</v>
      </c>
      <c r="AB134" s="153">
        <v>30.2</v>
      </c>
      <c r="AC134" s="153">
        <v>37.700000000000003</v>
      </c>
      <c r="AD134" s="153">
        <v>0.623</v>
      </c>
    </row>
    <row r="135" spans="1:30" ht="12">
      <c r="A135" s="70"/>
      <c r="B135" s="84" t="s">
        <v>75</v>
      </c>
      <c r="C135" s="153">
        <v>41.1</v>
      </c>
      <c r="D135" s="153">
        <v>57.2</v>
      </c>
      <c r="E135" s="153">
        <v>1.8</v>
      </c>
      <c r="F135" s="155">
        <v>0.68200000000000005</v>
      </c>
      <c r="G135" s="153">
        <v>51</v>
      </c>
      <c r="H135" s="153">
        <v>48.5</v>
      </c>
      <c r="I135" s="153">
        <v>0.5</v>
      </c>
      <c r="J135" s="153">
        <v>0.753</v>
      </c>
      <c r="K135" s="154">
        <v>61.6</v>
      </c>
      <c r="L135" s="195">
        <v>37.1</v>
      </c>
      <c r="M135" s="195">
        <v>1.3</v>
      </c>
      <c r="N135" s="198">
        <v>0.79</v>
      </c>
      <c r="O135" s="203">
        <v>51.3</v>
      </c>
      <c r="P135" s="195">
        <v>45.5</v>
      </c>
      <c r="Q135" s="195">
        <v>3.2</v>
      </c>
      <c r="R135" s="198">
        <v>0.53600000000000003</v>
      </c>
      <c r="S135" s="154">
        <v>52.8</v>
      </c>
      <c r="T135" s="153">
        <v>45.6</v>
      </c>
      <c r="U135" s="153">
        <v>1.6</v>
      </c>
      <c r="V135" s="155">
        <v>0.307</v>
      </c>
      <c r="W135" s="154">
        <v>57.8</v>
      </c>
      <c r="X135" s="153">
        <v>41.7</v>
      </c>
      <c r="Y135" s="153">
        <v>0.5</v>
      </c>
      <c r="Z135" s="155">
        <v>0.23799999999999999</v>
      </c>
      <c r="AA135" s="153">
        <v>58.1</v>
      </c>
      <c r="AB135" s="153">
        <v>35.1</v>
      </c>
      <c r="AC135" s="153">
        <v>6.7</v>
      </c>
      <c r="AD135" s="153">
        <v>0.27700000000000002</v>
      </c>
    </row>
    <row r="136" spans="1:30" s="10" customFormat="1" ht="12">
      <c r="A136" s="83"/>
      <c r="B136" s="14" t="s">
        <v>38</v>
      </c>
      <c r="C136" s="156">
        <v>43.2</v>
      </c>
      <c r="D136" s="156">
        <v>52.9</v>
      </c>
      <c r="E136" s="156">
        <v>3.9</v>
      </c>
      <c r="F136" s="158">
        <v>3.4529999999999998</v>
      </c>
      <c r="G136" s="156">
        <v>47.9</v>
      </c>
      <c r="H136" s="156">
        <v>49</v>
      </c>
      <c r="I136" s="156">
        <v>3.2</v>
      </c>
      <c r="J136" s="156">
        <v>2.375</v>
      </c>
      <c r="K136" s="157">
        <v>53.1</v>
      </c>
      <c r="L136" s="193">
        <v>43.2</v>
      </c>
      <c r="M136" s="193">
        <v>3.7</v>
      </c>
      <c r="N136" s="199">
        <v>2.52</v>
      </c>
      <c r="O136" s="202">
        <v>48.5</v>
      </c>
      <c r="P136" s="193">
        <v>45.3</v>
      </c>
      <c r="Q136" s="193">
        <v>6.2</v>
      </c>
      <c r="R136" s="199">
        <v>2.0670000000000002</v>
      </c>
      <c r="S136" s="157">
        <v>53.4</v>
      </c>
      <c r="T136" s="156">
        <v>37.799999999999997</v>
      </c>
      <c r="U136" s="156">
        <v>8.8000000000000007</v>
      </c>
      <c r="V136" s="158">
        <v>2.3559999999999999</v>
      </c>
      <c r="W136" s="157">
        <v>43.3</v>
      </c>
      <c r="X136" s="156">
        <v>44.7</v>
      </c>
      <c r="Y136" s="156">
        <v>12</v>
      </c>
      <c r="Z136" s="158">
        <v>2.2639999999999998</v>
      </c>
      <c r="AA136" s="156">
        <v>36.200000000000003</v>
      </c>
      <c r="AB136" s="156">
        <v>38.299999999999997</v>
      </c>
      <c r="AC136" s="156">
        <v>25.4</v>
      </c>
      <c r="AD136" s="156">
        <v>2.4020000000000001</v>
      </c>
    </row>
    <row r="137" spans="1:30" ht="12">
      <c r="A137" s="70"/>
      <c r="B137" s="84" t="s">
        <v>76</v>
      </c>
      <c r="C137" s="153">
        <v>36.799999999999997</v>
      </c>
      <c r="D137" s="153">
        <v>59.8</v>
      </c>
      <c r="E137" s="153">
        <v>3.4</v>
      </c>
      <c r="F137" s="155">
        <v>0.35099999999999998</v>
      </c>
      <c r="G137" s="153">
        <v>57.3</v>
      </c>
      <c r="H137" s="153">
        <v>35.9</v>
      </c>
      <c r="I137" s="153">
        <v>6.8</v>
      </c>
      <c r="J137" s="153">
        <v>0.10299999999999999</v>
      </c>
      <c r="K137" s="154">
        <v>54.7</v>
      </c>
      <c r="L137" s="195">
        <v>36.799999999999997</v>
      </c>
      <c r="M137" s="195">
        <v>8.5</v>
      </c>
      <c r="N137" s="198">
        <v>0.11700000000000001</v>
      </c>
      <c r="O137" s="203">
        <v>62.5</v>
      </c>
      <c r="P137" s="195">
        <v>12.5</v>
      </c>
      <c r="Q137" s="195">
        <v>25</v>
      </c>
      <c r="R137" s="198">
        <v>4.8000000000000001E-2</v>
      </c>
      <c r="S137" s="154">
        <v>50</v>
      </c>
      <c r="T137" s="153">
        <v>30.6</v>
      </c>
      <c r="U137" s="153">
        <v>19.399999999999999</v>
      </c>
      <c r="V137" s="155">
        <v>3.5999999999999997E-2</v>
      </c>
      <c r="W137" s="154">
        <v>23.4</v>
      </c>
      <c r="X137" s="153">
        <v>62.3</v>
      </c>
      <c r="Y137" s="153">
        <v>14.3</v>
      </c>
      <c r="Z137" s="155">
        <v>0.13300000000000001</v>
      </c>
      <c r="AA137" s="153">
        <v>26.8</v>
      </c>
      <c r="AB137" s="153">
        <v>47.1</v>
      </c>
      <c r="AC137" s="153">
        <v>26.1</v>
      </c>
      <c r="AD137" s="153">
        <v>0.28399999999999997</v>
      </c>
    </row>
    <row r="138" spans="1:30" ht="12">
      <c r="A138" s="70"/>
      <c r="B138" s="84" t="s">
        <v>77</v>
      </c>
      <c r="C138" s="153">
        <v>61.7</v>
      </c>
      <c r="D138" s="153">
        <v>36.200000000000003</v>
      </c>
      <c r="E138" s="153">
        <v>2.1</v>
      </c>
      <c r="F138" s="155">
        <v>4.7E-2</v>
      </c>
      <c r="G138" s="153">
        <v>61.9</v>
      </c>
      <c r="H138" s="153">
        <v>32</v>
      </c>
      <c r="I138" s="153">
        <v>6.2</v>
      </c>
      <c r="J138" s="153">
        <v>9.7000000000000003E-2</v>
      </c>
      <c r="K138" s="154">
        <v>39.299999999999997</v>
      </c>
      <c r="L138" s="195">
        <v>53.9</v>
      </c>
      <c r="M138" s="195">
        <v>6.9</v>
      </c>
      <c r="N138" s="198">
        <v>0.247</v>
      </c>
      <c r="O138" s="203">
        <v>50.1</v>
      </c>
      <c r="P138" s="195">
        <v>43</v>
      </c>
      <c r="Q138" s="195">
        <v>6.9</v>
      </c>
      <c r="R138" s="198">
        <v>0.114</v>
      </c>
      <c r="S138" s="154">
        <v>51.1</v>
      </c>
      <c r="T138" s="153">
        <v>34.5</v>
      </c>
      <c r="U138" s="153">
        <v>14.4</v>
      </c>
      <c r="V138" s="155">
        <v>0.11</v>
      </c>
      <c r="W138" s="154">
        <v>32.4</v>
      </c>
      <c r="X138" s="153">
        <v>52.9</v>
      </c>
      <c r="Y138" s="153">
        <v>14.7</v>
      </c>
      <c r="Z138" s="155">
        <v>0.14799999999999999</v>
      </c>
      <c r="AA138" s="153">
        <v>19.399999999999999</v>
      </c>
      <c r="AB138" s="153">
        <v>44.1</v>
      </c>
      <c r="AC138" s="153">
        <v>36.6</v>
      </c>
      <c r="AD138" s="153">
        <v>0.20499999999999999</v>
      </c>
    </row>
    <row r="139" spans="1:30" ht="12">
      <c r="A139" s="70"/>
      <c r="B139" s="84" t="s">
        <v>78</v>
      </c>
      <c r="C139" s="153">
        <v>40.1</v>
      </c>
      <c r="D139" s="153">
        <v>56.7</v>
      </c>
      <c r="E139" s="153">
        <v>3.2</v>
      </c>
      <c r="F139" s="155">
        <v>1.956</v>
      </c>
      <c r="G139" s="153">
        <v>46.7</v>
      </c>
      <c r="H139" s="153">
        <v>51.4</v>
      </c>
      <c r="I139" s="153">
        <v>1.9</v>
      </c>
      <c r="J139" s="153">
        <v>1.0580000000000001</v>
      </c>
      <c r="K139" s="154">
        <v>52.8</v>
      </c>
      <c r="L139" s="195">
        <v>43.8</v>
      </c>
      <c r="M139" s="195">
        <v>3.5</v>
      </c>
      <c r="N139" s="198">
        <v>1.2</v>
      </c>
      <c r="O139" s="203">
        <v>38.799999999999997</v>
      </c>
      <c r="P139" s="195">
        <v>54.6</v>
      </c>
      <c r="Q139" s="195">
        <v>6.6</v>
      </c>
      <c r="R139" s="198">
        <v>1.069</v>
      </c>
      <c r="S139" s="154">
        <v>55.9</v>
      </c>
      <c r="T139" s="153">
        <v>38.200000000000003</v>
      </c>
      <c r="U139" s="153">
        <v>5.9</v>
      </c>
      <c r="V139" s="155">
        <v>1.2989999999999999</v>
      </c>
      <c r="W139" s="154">
        <v>47.1</v>
      </c>
      <c r="X139" s="153">
        <v>41.6</v>
      </c>
      <c r="Y139" s="153">
        <v>11.3</v>
      </c>
      <c r="Z139" s="155">
        <v>1.042</v>
      </c>
      <c r="AA139" s="153">
        <v>39.1</v>
      </c>
      <c r="AB139" s="153">
        <v>38.5</v>
      </c>
      <c r="AC139" s="153">
        <v>22.5</v>
      </c>
      <c r="AD139" s="153">
        <v>0.80800000000000005</v>
      </c>
    </row>
    <row r="140" spans="1:30" ht="12">
      <c r="A140" s="70"/>
      <c r="B140" s="84" t="s">
        <v>79</v>
      </c>
      <c r="C140" s="153">
        <v>69.3</v>
      </c>
      <c r="D140" s="153">
        <v>26.3</v>
      </c>
      <c r="E140" s="153">
        <v>4.4000000000000004</v>
      </c>
      <c r="F140" s="155">
        <v>0.36499999999999999</v>
      </c>
      <c r="G140" s="153">
        <v>56.6</v>
      </c>
      <c r="H140" s="153">
        <v>38.299999999999997</v>
      </c>
      <c r="I140" s="153">
        <v>5.0999999999999996</v>
      </c>
      <c r="J140" s="153">
        <v>0.61099999999999999</v>
      </c>
      <c r="K140" s="154">
        <v>67.5</v>
      </c>
      <c r="L140" s="195">
        <v>29.8</v>
      </c>
      <c r="M140" s="195">
        <v>2.7</v>
      </c>
      <c r="N140" s="198">
        <v>0.624</v>
      </c>
      <c r="O140" s="203">
        <v>66.599999999999994</v>
      </c>
      <c r="P140" s="195">
        <v>29.3</v>
      </c>
      <c r="Q140" s="195">
        <v>4.2</v>
      </c>
      <c r="R140" s="198">
        <v>0.67</v>
      </c>
      <c r="S140" s="154">
        <v>54.8</v>
      </c>
      <c r="T140" s="153">
        <v>34.700000000000003</v>
      </c>
      <c r="U140" s="153">
        <v>10.6</v>
      </c>
      <c r="V140" s="155">
        <v>0.76</v>
      </c>
      <c r="W140" s="154">
        <v>48.1</v>
      </c>
      <c r="X140" s="153">
        <v>40.4</v>
      </c>
      <c r="Y140" s="153">
        <v>11.6</v>
      </c>
      <c r="Z140" s="155">
        <v>0.77100000000000002</v>
      </c>
      <c r="AA140" s="153">
        <v>41.1</v>
      </c>
      <c r="AB140" s="153">
        <v>31.1</v>
      </c>
      <c r="AC140" s="153">
        <v>27.8</v>
      </c>
      <c r="AD140" s="153">
        <v>0.85599999999999998</v>
      </c>
    </row>
    <row r="141" spans="1:30" ht="12">
      <c r="A141" s="70"/>
      <c r="B141" s="84" t="s">
        <v>80</v>
      </c>
      <c r="C141" s="153">
        <v>42</v>
      </c>
      <c r="D141" s="153">
        <v>54.8</v>
      </c>
      <c r="E141" s="153">
        <v>3.2</v>
      </c>
      <c r="F141" s="155">
        <v>0.40500000000000003</v>
      </c>
      <c r="G141" s="153">
        <v>30.3</v>
      </c>
      <c r="H141" s="153">
        <v>67.400000000000006</v>
      </c>
      <c r="I141" s="153">
        <v>2.2999999999999998</v>
      </c>
      <c r="J141" s="153">
        <v>0.307</v>
      </c>
      <c r="K141" s="154">
        <v>30.5</v>
      </c>
      <c r="L141" s="195">
        <v>66</v>
      </c>
      <c r="M141" s="195">
        <v>3.5</v>
      </c>
      <c r="N141" s="198">
        <v>0.14099999999999999</v>
      </c>
      <c r="O141" s="203">
        <v>18.8</v>
      </c>
      <c r="P141" s="195">
        <v>75</v>
      </c>
      <c r="Q141" s="195">
        <v>6.3</v>
      </c>
      <c r="R141" s="198">
        <v>1.6E-2</v>
      </c>
      <c r="S141" s="154">
        <v>25</v>
      </c>
      <c r="T141" s="153">
        <v>50</v>
      </c>
      <c r="U141" s="153">
        <v>25</v>
      </c>
      <c r="V141" s="155">
        <v>4.0000000000000001E-3</v>
      </c>
      <c r="W141" s="154">
        <v>18.2</v>
      </c>
      <c r="X141" s="153">
        <v>55.1</v>
      </c>
      <c r="Y141" s="153">
        <v>26.8</v>
      </c>
      <c r="Z141" s="155">
        <v>1.0999999999999999E-2</v>
      </c>
      <c r="AA141" s="153">
        <v>87.9</v>
      </c>
      <c r="AB141" s="153">
        <v>19.100000000000001</v>
      </c>
      <c r="AC141" s="153">
        <v>0</v>
      </c>
      <c r="AD141" s="153">
        <v>7.8E-2</v>
      </c>
    </row>
    <row r="142" spans="1:30" ht="12">
      <c r="A142" s="70"/>
      <c r="B142" s="84" t="s">
        <v>81</v>
      </c>
      <c r="C142" s="153">
        <v>38.6</v>
      </c>
      <c r="D142" s="153">
        <v>52.3</v>
      </c>
      <c r="E142" s="153">
        <v>9.1</v>
      </c>
      <c r="F142" s="155">
        <v>0.32900000000000001</v>
      </c>
      <c r="G142" s="153">
        <v>42.7</v>
      </c>
      <c r="H142" s="153">
        <v>55.3</v>
      </c>
      <c r="I142" s="153">
        <v>2</v>
      </c>
      <c r="J142" s="153">
        <v>0.19900000000000001</v>
      </c>
      <c r="K142" s="154">
        <v>42.4</v>
      </c>
      <c r="L142" s="195">
        <v>56.5</v>
      </c>
      <c r="M142" s="195">
        <v>1</v>
      </c>
      <c r="N142" s="198">
        <v>0.191</v>
      </c>
      <c r="O142" s="203">
        <v>34.700000000000003</v>
      </c>
      <c r="P142" s="195">
        <v>60</v>
      </c>
      <c r="Q142" s="195">
        <v>5.3</v>
      </c>
      <c r="R142" s="198">
        <v>0.15</v>
      </c>
      <c r="S142" s="154">
        <v>27.5</v>
      </c>
      <c r="T142" s="153">
        <v>54.8</v>
      </c>
      <c r="U142" s="153">
        <v>17.7</v>
      </c>
      <c r="V142" s="155">
        <v>0.14699999999999999</v>
      </c>
      <c r="W142" s="154">
        <v>24.1</v>
      </c>
      <c r="X142" s="153">
        <v>62.3</v>
      </c>
      <c r="Y142" s="153">
        <v>13.6</v>
      </c>
      <c r="Z142" s="155">
        <v>0.159</v>
      </c>
      <c r="AA142" s="153">
        <v>10.9</v>
      </c>
      <c r="AB142" s="153">
        <v>60.9</v>
      </c>
      <c r="AC142" s="153">
        <v>28.2</v>
      </c>
      <c r="AD142" s="153">
        <v>0.17100000000000001</v>
      </c>
    </row>
    <row r="143" spans="1:30" s="10" customFormat="1" ht="12">
      <c r="A143" s="83"/>
      <c r="B143" s="86" t="s">
        <v>126</v>
      </c>
      <c r="C143" s="159">
        <v>49.8</v>
      </c>
      <c r="D143" s="159">
        <v>47</v>
      </c>
      <c r="E143" s="159">
        <v>3.2</v>
      </c>
      <c r="F143" s="161">
        <v>23.481999999999999</v>
      </c>
      <c r="G143" s="159">
        <v>54.8</v>
      </c>
      <c r="H143" s="159">
        <v>42.3</v>
      </c>
      <c r="I143" s="159">
        <v>2.9</v>
      </c>
      <c r="J143" s="159">
        <v>17.995000000000001</v>
      </c>
      <c r="K143" s="160">
        <v>56.5</v>
      </c>
      <c r="L143" s="196">
        <v>39</v>
      </c>
      <c r="M143" s="196">
        <v>4.5</v>
      </c>
      <c r="N143" s="200">
        <v>17.297000000000001</v>
      </c>
      <c r="O143" s="204">
        <v>54.2</v>
      </c>
      <c r="P143" s="196">
        <v>39</v>
      </c>
      <c r="Q143" s="196">
        <v>6.8</v>
      </c>
      <c r="R143" s="200">
        <v>15.507</v>
      </c>
      <c r="S143" s="160">
        <v>47.7</v>
      </c>
      <c r="T143" s="159">
        <v>41.7</v>
      </c>
      <c r="U143" s="159">
        <v>10.6</v>
      </c>
      <c r="V143" s="161">
        <v>16.085000000000001</v>
      </c>
      <c r="W143" s="160">
        <v>37.9</v>
      </c>
      <c r="X143" s="159">
        <v>47.9</v>
      </c>
      <c r="Y143" s="159">
        <v>14.2</v>
      </c>
      <c r="Z143" s="161">
        <v>20.628</v>
      </c>
      <c r="AA143" s="159">
        <v>29.4</v>
      </c>
      <c r="AB143" s="159">
        <v>43.2</v>
      </c>
      <c r="AC143" s="159">
        <v>27.5</v>
      </c>
      <c r="AD143" s="159">
        <v>25.446999999999999</v>
      </c>
    </row>
    <row r="144" spans="1:30" s="10" customFormat="1" ht="12">
      <c r="A144" s="83"/>
      <c r="B144" s="86" t="s">
        <v>125</v>
      </c>
      <c r="C144" s="159">
        <v>42.2</v>
      </c>
      <c r="D144" s="159">
        <v>53.4</v>
      </c>
      <c r="E144" s="159">
        <v>4.4000000000000004</v>
      </c>
      <c r="F144" s="161">
        <v>25.776</v>
      </c>
      <c r="G144" s="159">
        <v>39.5</v>
      </c>
      <c r="H144" s="159">
        <v>55.7</v>
      </c>
      <c r="I144" s="159">
        <v>4.8</v>
      </c>
      <c r="J144" s="159">
        <v>24.914999999999999</v>
      </c>
      <c r="K144" s="160">
        <v>38.799999999999997</v>
      </c>
      <c r="L144" s="196">
        <v>55.4</v>
      </c>
      <c r="M144" s="196">
        <v>5.8</v>
      </c>
      <c r="N144" s="200">
        <v>26.975999999999999</v>
      </c>
      <c r="O144" s="204">
        <v>38.5</v>
      </c>
      <c r="P144" s="196">
        <v>53.7</v>
      </c>
      <c r="Q144" s="196">
        <v>7.8</v>
      </c>
      <c r="R144" s="200">
        <v>25.539000000000001</v>
      </c>
      <c r="S144" s="160">
        <v>25.2</v>
      </c>
      <c r="T144" s="159">
        <v>53.3</v>
      </c>
      <c r="U144" s="159">
        <v>21.5</v>
      </c>
      <c r="V144" s="161">
        <v>24.135000000000002</v>
      </c>
      <c r="W144" s="160">
        <v>15.7</v>
      </c>
      <c r="X144" s="159">
        <v>51.6</v>
      </c>
      <c r="Y144" s="159">
        <v>32.700000000000003</v>
      </c>
      <c r="Z144" s="161">
        <v>31.54</v>
      </c>
      <c r="AA144" s="159">
        <v>10.199999999999999</v>
      </c>
      <c r="AB144" s="159">
        <v>40.299999999999997</v>
      </c>
      <c r="AC144" s="159">
        <v>49.5</v>
      </c>
      <c r="AD144" s="159">
        <v>32.073</v>
      </c>
    </row>
    <row r="145" spans="1:30" s="10" customFormat="1" ht="12">
      <c r="A145" s="83"/>
      <c r="B145" s="87" t="s">
        <v>23</v>
      </c>
      <c r="C145" s="162">
        <v>45.8</v>
      </c>
      <c r="D145" s="162">
        <v>50.3</v>
      </c>
      <c r="E145" s="162">
        <v>3.8</v>
      </c>
      <c r="F145" s="164">
        <v>49.258000000000003</v>
      </c>
      <c r="G145" s="162">
        <v>45.9</v>
      </c>
      <c r="H145" s="162">
        <v>50.1</v>
      </c>
      <c r="I145" s="162">
        <v>4</v>
      </c>
      <c r="J145" s="162">
        <v>42.91</v>
      </c>
      <c r="K145" s="163">
        <v>45.7</v>
      </c>
      <c r="L145" s="194">
        <v>49</v>
      </c>
      <c r="M145" s="194">
        <v>5.3</v>
      </c>
      <c r="N145" s="201">
        <v>44.273000000000003</v>
      </c>
      <c r="O145" s="207">
        <v>44.5</v>
      </c>
      <c r="P145" s="194">
        <v>48.1</v>
      </c>
      <c r="Q145" s="194">
        <v>7.4</v>
      </c>
      <c r="R145" s="201">
        <v>41.045999999999999</v>
      </c>
      <c r="S145" s="163">
        <v>34.200000000000003</v>
      </c>
      <c r="T145" s="162">
        <v>48.7</v>
      </c>
      <c r="U145" s="162">
        <v>17.100000000000001</v>
      </c>
      <c r="V145" s="164">
        <v>40.22</v>
      </c>
      <c r="W145" s="163">
        <v>24.5</v>
      </c>
      <c r="X145" s="162">
        <v>50.1</v>
      </c>
      <c r="Y145" s="162">
        <v>25.4</v>
      </c>
      <c r="Z145" s="164">
        <v>52.167999999999999</v>
      </c>
      <c r="AA145" s="162">
        <v>18.7</v>
      </c>
      <c r="AB145" s="162">
        <v>41.6</v>
      </c>
      <c r="AC145" s="162">
        <v>39.799999999999997</v>
      </c>
      <c r="AD145" s="162">
        <v>57.52</v>
      </c>
    </row>
    <row r="146" spans="1:30" ht="12">
      <c r="A146" s="70"/>
      <c r="B146" s="88" t="s">
        <v>124</v>
      </c>
      <c r="C146" s="42"/>
      <c r="D146" s="42"/>
      <c r="E146" s="42"/>
      <c r="F146" s="42"/>
      <c r="G146" s="42"/>
      <c r="H146" s="70"/>
      <c r="I146" s="70"/>
      <c r="J146" s="70"/>
      <c r="K146" s="70"/>
      <c r="L146" s="70"/>
      <c r="M146" s="70"/>
      <c r="N146" s="70"/>
      <c r="O146" s="70"/>
      <c r="P146" s="70"/>
      <c r="Q146" s="70"/>
      <c r="R146" s="70"/>
      <c r="S146" s="70"/>
      <c r="T146" s="70"/>
      <c r="U146" s="70"/>
      <c r="V146" s="70"/>
      <c r="W146" s="70"/>
      <c r="X146" s="70"/>
      <c r="Y146" s="70"/>
      <c r="Z146" s="70"/>
    </row>
    <row r="147" spans="1:30" ht="12">
      <c r="A147" s="70"/>
      <c r="B147" s="89" t="s">
        <v>114</v>
      </c>
      <c r="C147" s="42"/>
      <c r="D147" s="42"/>
      <c r="E147" s="42"/>
      <c r="F147" s="42"/>
      <c r="G147" s="42"/>
      <c r="H147" s="70"/>
      <c r="I147" s="70"/>
      <c r="J147" s="70"/>
      <c r="K147" s="70"/>
      <c r="L147" s="70"/>
      <c r="M147" s="70"/>
      <c r="N147" s="70"/>
      <c r="O147" s="70"/>
      <c r="P147" s="70"/>
      <c r="Q147" s="70"/>
      <c r="R147" s="70"/>
      <c r="S147" s="70"/>
      <c r="T147" s="70"/>
      <c r="U147" s="70"/>
      <c r="V147" s="70"/>
      <c r="W147" s="70"/>
      <c r="X147" s="70"/>
      <c r="Y147" s="70"/>
      <c r="Z147" s="70"/>
    </row>
    <row r="148" spans="1:30" ht="12">
      <c r="A148" s="70"/>
      <c r="B148" s="89"/>
      <c r="C148" s="42"/>
      <c r="D148" s="42"/>
      <c r="E148" s="42"/>
      <c r="F148" s="42"/>
      <c r="G148" s="42"/>
      <c r="H148" s="70"/>
      <c r="I148" s="70"/>
      <c r="J148" s="70"/>
      <c r="K148" s="70"/>
      <c r="L148" s="70"/>
      <c r="M148" s="70"/>
      <c r="N148" s="70"/>
      <c r="O148" s="70"/>
      <c r="P148" s="70"/>
      <c r="Q148" s="70"/>
      <c r="R148" s="70"/>
      <c r="S148" s="70"/>
      <c r="T148" s="70"/>
      <c r="U148" s="70"/>
      <c r="V148" s="70"/>
      <c r="W148" s="70"/>
      <c r="X148" s="70"/>
      <c r="Y148" s="70"/>
      <c r="Z148" s="70"/>
    </row>
    <row r="149" spans="1:30" ht="12">
      <c r="A149" s="70"/>
      <c r="B149" s="221" t="str">
        <f>Index!$C12 &amp; " Vic : " &amp; Index!B12</f>
        <v>Table 5 Vic : Contract attrition rates by occupation and time of cancellation/withdrawal, for contracts commencing in 2018</v>
      </c>
      <c r="C149" s="61"/>
      <c r="D149" s="42"/>
      <c r="E149" s="42"/>
      <c r="F149" s="42"/>
      <c r="G149" s="42"/>
      <c r="H149" s="42"/>
      <c r="I149" s="42"/>
      <c r="J149" s="42"/>
      <c r="K149" s="71"/>
      <c r="L149" s="71"/>
      <c r="M149" s="71"/>
      <c r="N149" s="71"/>
      <c r="O149" s="71"/>
      <c r="P149" s="71"/>
      <c r="Q149" s="70"/>
      <c r="R149" s="70"/>
      <c r="S149" s="70"/>
      <c r="T149" s="70"/>
      <c r="U149" s="70"/>
      <c r="V149" s="70"/>
      <c r="W149" s="70"/>
      <c r="X149" s="70"/>
      <c r="Y149" s="70"/>
      <c r="Z149" s="70"/>
    </row>
    <row r="150" spans="1:30" ht="12">
      <c r="A150" s="70"/>
      <c r="B150" s="98"/>
      <c r="C150" s="98"/>
      <c r="D150" s="99"/>
      <c r="E150" s="99"/>
      <c r="F150" s="99"/>
      <c r="G150" s="99"/>
      <c r="H150" s="99"/>
      <c r="I150" s="99"/>
      <c r="J150" s="99"/>
      <c r="K150" s="71"/>
      <c r="L150" s="71"/>
      <c r="M150" s="71"/>
      <c r="N150" s="71"/>
      <c r="O150" s="71"/>
      <c r="P150" s="71"/>
      <c r="Q150" s="70"/>
      <c r="R150" s="70"/>
      <c r="S150" s="70"/>
      <c r="T150" s="70"/>
      <c r="U150" s="70"/>
      <c r="V150" s="70"/>
      <c r="W150" s="70"/>
      <c r="X150" s="70"/>
      <c r="Y150" s="70"/>
      <c r="Z150" s="70"/>
    </row>
    <row r="151" spans="1:30" ht="12">
      <c r="A151" s="70"/>
      <c r="B151" s="257" t="s">
        <v>31</v>
      </c>
      <c r="C151" s="260" t="s">
        <v>143</v>
      </c>
      <c r="D151" s="260"/>
      <c r="E151" s="260"/>
      <c r="F151" s="260"/>
      <c r="G151" s="260"/>
      <c r="H151" s="260"/>
      <c r="I151" s="260"/>
      <c r="J151" s="100"/>
      <c r="K151" s="71"/>
      <c r="L151" s="71"/>
      <c r="M151" s="71"/>
      <c r="N151" s="71"/>
      <c r="O151" s="71"/>
      <c r="P151" s="71"/>
      <c r="Q151" s="70"/>
      <c r="R151" s="70"/>
      <c r="S151" s="70"/>
      <c r="T151" s="70"/>
      <c r="U151" s="70"/>
      <c r="V151" s="70"/>
      <c r="W151" s="70"/>
      <c r="X151" s="70"/>
      <c r="Y151" s="70"/>
      <c r="Z151" s="70"/>
    </row>
    <row r="152" spans="1:30" ht="36">
      <c r="A152" s="70"/>
      <c r="B152" s="258"/>
      <c r="C152" s="101" t="s">
        <v>84</v>
      </c>
      <c r="D152" s="101" t="s">
        <v>85</v>
      </c>
      <c r="E152" s="101" t="s">
        <v>86</v>
      </c>
      <c r="F152" s="101" t="s">
        <v>21</v>
      </c>
      <c r="G152" s="101" t="s">
        <v>25</v>
      </c>
      <c r="H152" s="101" t="s">
        <v>26</v>
      </c>
      <c r="I152" s="102" t="s">
        <v>27</v>
      </c>
      <c r="J152" s="102" t="s">
        <v>93</v>
      </c>
      <c r="K152" s="71"/>
      <c r="L152" s="71"/>
      <c r="M152" s="71"/>
      <c r="N152" s="71"/>
      <c r="O152" s="71"/>
      <c r="P152" s="71"/>
      <c r="Q152" s="70"/>
      <c r="R152" s="70"/>
      <c r="S152" s="70"/>
      <c r="T152" s="70"/>
      <c r="U152" s="70"/>
      <c r="V152" s="70"/>
      <c r="W152" s="70"/>
      <c r="X152" s="70"/>
      <c r="Y152" s="70"/>
      <c r="Z152" s="70"/>
    </row>
    <row r="153" spans="1:30" s="10" customFormat="1" ht="12">
      <c r="A153" s="83"/>
      <c r="B153" s="14" t="s">
        <v>32</v>
      </c>
      <c r="C153" s="167">
        <v>3.2</v>
      </c>
      <c r="D153" s="167">
        <v>8.5</v>
      </c>
      <c r="E153" s="167">
        <v>16.2</v>
      </c>
      <c r="F153" s="167">
        <v>23.9</v>
      </c>
      <c r="G153" s="167">
        <v>27.9</v>
      </c>
      <c r="H153" s="167">
        <v>29</v>
      </c>
      <c r="I153" s="167">
        <v>29</v>
      </c>
      <c r="J153" s="167">
        <v>0.376</v>
      </c>
      <c r="K153" s="103"/>
      <c r="L153" s="104"/>
      <c r="M153" s="103"/>
      <c r="N153" s="103"/>
      <c r="O153" s="103"/>
      <c r="P153" s="103"/>
      <c r="Q153" s="83"/>
      <c r="R153" s="83"/>
      <c r="S153" s="83"/>
      <c r="T153" s="83"/>
      <c r="U153" s="83"/>
      <c r="V153" s="83"/>
      <c r="W153" s="83"/>
      <c r="X153" s="83"/>
      <c r="Y153" s="83"/>
      <c r="Z153" s="83"/>
    </row>
    <row r="154" spans="1:30" ht="12">
      <c r="A154" s="70"/>
      <c r="B154" s="84" t="s">
        <v>116</v>
      </c>
      <c r="C154" s="178">
        <v>0.5</v>
      </c>
      <c r="D154" s="178">
        <v>2</v>
      </c>
      <c r="E154" s="178">
        <v>6</v>
      </c>
      <c r="F154" s="178">
        <v>9</v>
      </c>
      <c r="G154" s="178">
        <v>10.5</v>
      </c>
      <c r="H154" s="178">
        <v>11</v>
      </c>
      <c r="I154" s="178">
        <v>11</v>
      </c>
      <c r="J154" s="178">
        <v>0.2</v>
      </c>
      <c r="K154" s="71"/>
      <c r="L154" s="105"/>
      <c r="M154" s="71"/>
      <c r="N154" s="71"/>
      <c r="O154" s="71"/>
      <c r="P154" s="71"/>
      <c r="Q154" s="70"/>
      <c r="R154" s="70"/>
      <c r="S154" s="70"/>
      <c r="T154" s="70"/>
      <c r="U154" s="70"/>
      <c r="V154" s="70"/>
      <c r="W154" s="70"/>
      <c r="X154" s="70"/>
      <c r="Y154" s="70"/>
      <c r="Z154" s="70"/>
    </row>
    <row r="155" spans="1:30" ht="12">
      <c r="A155" s="70"/>
      <c r="B155" s="84" t="s">
        <v>82</v>
      </c>
      <c r="C155" s="178">
        <v>0</v>
      </c>
      <c r="D155" s="178">
        <v>8.1999999999999993</v>
      </c>
      <c r="E155" s="178">
        <v>18.399999999999999</v>
      </c>
      <c r="F155" s="178">
        <v>26.5</v>
      </c>
      <c r="G155" s="178">
        <v>40.799999999999997</v>
      </c>
      <c r="H155" s="178">
        <v>42.9</v>
      </c>
      <c r="I155" s="178">
        <v>42.9</v>
      </c>
      <c r="J155" s="178">
        <v>4.9000000000000002E-2</v>
      </c>
      <c r="K155" s="71"/>
      <c r="L155" s="105"/>
      <c r="M155" s="71"/>
      <c r="N155" s="71"/>
      <c r="O155" s="71"/>
      <c r="P155" s="71"/>
      <c r="Q155" s="70"/>
      <c r="R155" s="70"/>
      <c r="S155" s="70"/>
      <c r="T155" s="70"/>
      <c r="U155" s="70"/>
      <c r="V155" s="70"/>
      <c r="W155" s="70"/>
      <c r="X155" s="70"/>
      <c r="Y155" s="70"/>
      <c r="Z155" s="70"/>
    </row>
    <row r="156" spans="1:30" ht="12">
      <c r="A156" s="70"/>
      <c r="B156" s="84" t="s">
        <v>40</v>
      </c>
      <c r="C156" s="178">
        <v>15.7</v>
      </c>
      <c r="D156" s="178">
        <v>27.1</v>
      </c>
      <c r="E156" s="178">
        <v>38.6</v>
      </c>
      <c r="F156" s="178">
        <v>61.4</v>
      </c>
      <c r="G156" s="178">
        <v>65.7</v>
      </c>
      <c r="H156" s="178">
        <v>65.7</v>
      </c>
      <c r="I156" s="178">
        <v>65.7</v>
      </c>
      <c r="J156" s="178">
        <v>7.0000000000000007E-2</v>
      </c>
      <c r="K156" s="71"/>
      <c r="L156" s="105"/>
      <c r="M156" s="71"/>
      <c r="N156" s="71"/>
      <c r="O156" s="71"/>
      <c r="P156" s="71"/>
      <c r="Q156" s="70"/>
      <c r="R156" s="70"/>
      <c r="S156" s="70"/>
      <c r="T156" s="70"/>
      <c r="U156" s="70"/>
      <c r="V156" s="70"/>
      <c r="W156" s="70"/>
      <c r="X156" s="70"/>
      <c r="Y156" s="70"/>
      <c r="Z156" s="70"/>
    </row>
    <row r="157" spans="1:30" ht="12">
      <c r="A157" s="70"/>
      <c r="B157" s="84" t="s">
        <v>41</v>
      </c>
      <c r="C157" s="178">
        <v>0</v>
      </c>
      <c r="D157" s="178">
        <v>8.8000000000000007</v>
      </c>
      <c r="E157" s="178">
        <v>22.8</v>
      </c>
      <c r="F157" s="178">
        <v>28.1</v>
      </c>
      <c r="G157" s="178">
        <v>31.6</v>
      </c>
      <c r="H157" s="178">
        <v>35.1</v>
      </c>
      <c r="I157" s="178">
        <v>35.1</v>
      </c>
      <c r="J157" s="178">
        <v>5.7000000000000002E-2</v>
      </c>
      <c r="K157" s="71"/>
      <c r="L157" s="105"/>
      <c r="M157" s="71"/>
      <c r="N157" s="71"/>
      <c r="O157" s="71"/>
      <c r="P157" s="71"/>
      <c r="Q157" s="70"/>
      <c r="R157" s="70"/>
      <c r="S157" s="70"/>
      <c r="T157" s="70"/>
      <c r="U157" s="70"/>
      <c r="V157" s="70"/>
      <c r="W157" s="70"/>
      <c r="X157" s="70"/>
      <c r="Y157" s="70"/>
      <c r="Z157" s="70"/>
    </row>
    <row r="158" spans="1:30" s="10" customFormat="1" ht="12">
      <c r="A158" s="83"/>
      <c r="B158" s="14" t="s">
        <v>22</v>
      </c>
      <c r="C158" s="167">
        <v>8.1</v>
      </c>
      <c r="D158" s="167">
        <v>12.9</v>
      </c>
      <c r="E158" s="167">
        <v>40.299999999999997</v>
      </c>
      <c r="F158" s="167">
        <v>50</v>
      </c>
      <c r="G158" s="167">
        <v>58.1</v>
      </c>
      <c r="H158" s="167">
        <v>61.3</v>
      </c>
      <c r="I158" s="167">
        <v>61.3</v>
      </c>
      <c r="J158" s="167">
        <v>6.2E-2</v>
      </c>
      <c r="K158" s="103"/>
      <c r="L158" s="104"/>
      <c r="M158" s="103"/>
      <c r="N158" s="103"/>
      <c r="O158" s="103"/>
      <c r="P158" s="103"/>
      <c r="Q158" s="83"/>
      <c r="R158" s="83"/>
      <c r="S158" s="83"/>
      <c r="T158" s="83"/>
      <c r="U158" s="83"/>
      <c r="V158" s="83"/>
      <c r="W158" s="83"/>
      <c r="X158" s="83"/>
      <c r="Y158" s="83"/>
      <c r="Z158" s="83"/>
    </row>
    <row r="159" spans="1:30" ht="12">
      <c r="A159" s="70"/>
      <c r="B159" s="84" t="s">
        <v>42</v>
      </c>
      <c r="C159" s="178" t="s">
        <v>180</v>
      </c>
      <c r="D159" s="178" t="s">
        <v>180</v>
      </c>
      <c r="E159" s="178" t="s">
        <v>180</v>
      </c>
      <c r="F159" s="178" t="s">
        <v>180</v>
      </c>
      <c r="G159" s="178" t="s">
        <v>180</v>
      </c>
      <c r="H159" s="178" t="s">
        <v>180</v>
      </c>
      <c r="I159" s="178" t="s">
        <v>180</v>
      </c>
      <c r="J159" s="178" t="s">
        <v>180</v>
      </c>
      <c r="K159" s="71"/>
      <c r="L159" s="105"/>
      <c r="M159" s="71"/>
      <c r="N159" s="71"/>
      <c r="O159" s="71"/>
      <c r="P159" s="71"/>
      <c r="Q159" s="70"/>
      <c r="R159" s="70"/>
      <c r="S159" s="70"/>
      <c r="T159" s="70"/>
      <c r="U159" s="70"/>
      <c r="V159" s="70"/>
      <c r="W159" s="70"/>
      <c r="X159" s="70"/>
      <c r="Y159" s="70"/>
      <c r="Z159" s="70"/>
    </row>
    <row r="160" spans="1:30" ht="12">
      <c r="A160" s="70"/>
      <c r="B160" s="84" t="s">
        <v>43</v>
      </c>
      <c r="C160" s="178">
        <v>6.7</v>
      </c>
      <c r="D160" s="178">
        <v>13.3</v>
      </c>
      <c r="E160" s="178">
        <v>33.299999999999997</v>
      </c>
      <c r="F160" s="178">
        <v>46.7</v>
      </c>
      <c r="G160" s="178">
        <v>53.3</v>
      </c>
      <c r="H160" s="178">
        <v>53.3</v>
      </c>
      <c r="I160" s="178">
        <v>53.3</v>
      </c>
      <c r="J160" s="178">
        <v>1.4999999999999999E-2</v>
      </c>
      <c r="K160" s="71"/>
      <c r="L160" s="105"/>
      <c r="M160" s="71"/>
      <c r="N160" s="71"/>
      <c r="O160" s="71"/>
      <c r="P160" s="71"/>
      <c r="Q160" s="70"/>
      <c r="R160" s="70"/>
      <c r="S160" s="70"/>
      <c r="T160" s="70"/>
      <c r="U160" s="70"/>
      <c r="V160" s="70"/>
      <c r="W160" s="70"/>
      <c r="X160" s="70"/>
      <c r="Y160" s="70"/>
      <c r="Z160" s="70"/>
    </row>
    <row r="161" spans="1:26" ht="12">
      <c r="A161" s="70"/>
      <c r="B161" s="84" t="s">
        <v>44</v>
      </c>
      <c r="C161" s="178">
        <v>9.1</v>
      </c>
      <c r="D161" s="178">
        <v>9.1</v>
      </c>
      <c r="E161" s="178">
        <v>18.2</v>
      </c>
      <c r="F161" s="178">
        <v>18.2</v>
      </c>
      <c r="G161" s="178">
        <v>27.3</v>
      </c>
      <c r="H161" s="178">
        <v>27.3</v>
      </c>
      <c r="I161" s="178">
        <v>27.3</v>
      </c>
      <c r="J161" s="178">
        <v>1.0999999999999999E-2</v>
      </c>
      <c r="K161" s="71"/>
      <c r="L161" s="105"/>
      <c r="M161" s="71"/>
      <c r="N161" s="71"/>
      <c r="O161" s="71"/>
      <c r="P161" s="71"/>
      <c r="Q161" s="70"/>
      <c r="R161" s="70"/>
      <c r="S161" s="70"/>
      <c r="T161" s="70"/>
      <c r="U161" s="70"/>
      <c r="V161" s="70"/>
      <c r="W161" s="70"/>
      <c r="X161" s="70"/>
      <c r="Y161" s="70"/>
      <c r="Z161" s="70"/>
    </row>
    <row r="162" spans="1:26" ht="12">
      <c r="A162" s="70"/>
      <c r="B162" s="84" t="s">
        <v>45</v>
      </c>
      <c r="C162" s="178" t="s">
        <v>180</v>
      </c>
      <c r="D162" s="178" t="s">
        <v>180</v>
      </c>
      <c r="E162" s="178" t="s">
        <v>180</v>
      </c>
      <c r="F162" s="178" t="s">
        <v>180</v>
      </c>
      <c r="G162" s="178" t="s">
        <v>180</v>
      </c>
      <c r="H162" s="178" t="s">
        <v>180</v>
      </c>
      <c r="I162" s="178" t="s">
        <v>180</v>
      </c>
      <c r="J162" s="178" t="s">
        <v>180</v>
      </c>
      <c r="K162" s="71"/>
      <c r="L162" s="105"/>
      <c r="M162" s="71"/>
      <c r="N162" s="71"/>
      <c r="O162" s="71"/>
      <c r="P162" s="71"/>
      <c r="Q162" s="70"/>
      <c r="R162" s="70"/>
      <c r="S162" s="70"/>
      <c r="T162" s="70"/>
      <c r="U162" s="70"/>
      <c r="V162" s="70"/>
      <c r="W162" s="70"/>
      <c r="X162" s="70"/>
      <c r="Y162" s="70"/>
      <c r="Z162" s="70"/>
    </row>
    <row r="163" spans="1:26" ht="12">
      <c r="A163" s="70"/>
      <c r="B163" s="84" t="s">
        <v>46</v>
      </c>
      <c r="C163" s="178" t="s">
        <v>180</v>
      </c>
      <c r="D163" s="178" t="s">
        <v>180</v>
      </c>
      <c r="E163" s="178" t="s">
        <v>180</v>
      </c>
      <c r="F163" s="178" t="s">
        <v>180</v>
      </c>
      <c r="G163" s="178" t="s">
        <v>180</v>
      </c>
      <c r="H163" s="178" t="s">
        <v>180</v>
      </c>
      <c r="I163" s="178" t="s">
        <v>180</v>
      </c>
      <c r="J163" s="178" t="s">
        <v>180</v>
      </c>
      <c r="K163" s="71"/>
      <c r="L163" s="105"/>
      <c r="M163" s="71"/>
      <c r="N163" s="71"/>
      <c r="O163" s="71"/>
      <c r="P163" s="71"/>
      <c r="Q163" s="70"/>
      <c r="R163" s="70"/>
      <c r="S163" s="70"/>
      <c r="T163" s="70"/>
      <c r="U163" s="70"/>
      <c r="V163" s="70"/>
      <c r="W163" s="70"/>
      <c r="X163" s="70"/>
      <c r="Y163" s="70"/>
      <c r="Z163" s="70"/>
    </row>
    <row r="164" spans="1:26" ht="12">
      <c r="A164" s="70"/>
      <c r="B164" s="84" t="s">
        <v>47</v>
      </c>
      <c r="C164" s="178">
        <v>9.4</v>
      </c>
      <c r="D164" s="178">
        <v>15.6</v>
      </c>
      <c r="E164" s="178">
        <v>53.1</v>
      </c>
      <c r="F164" s="178">
        <v>65.599999999999994</v>
      </c>
      <c r="G164" s="178">
        <v>75</v>
      </c>
      <c r="H164" s="178">
        <v>78.099999999999994</v>
      </c>
      <c r="I164" s="178">
        <v>78.099999999999994</v>
      </c>
      <c r="J164" s="178">
        <v>3.2000000000000001E-2</v>
      </c>
      <c r="K164" s="71"/>
      <c r="L164" s="105"/>
      <c r="M164" s="71"/>
      <c r="N164" s="71"/>
      <c r="O164" s="71"/>
      <c r="P164" s="71"/>
      <c r="Q164" s="70"/>
      <c r="R164" s="70"/>
      <c r="S164" s="70"/>
      <c r="T164" s="70"/>
      <c r="U164" s="70"/>
      <c r="V164" s="70"/>
      <c r="W164" s="70"/>
      <c r="X164" s="70"/>
      <c r="Y164" s="70"/>
      <c r="Z164" s="70"/>
    </row>
    <row r="165" spans="1:26" ht="12">
      <c r="A165" s="70"/>
      <c r="B165" s="84" t="s">
        <v>48</v>
      </c>
      <c r="C165" s="178">
        <v>0</v>
      </c>
      <c r="D165" s="178">
        <v>0</v>
      </c>
      <c r="E165" s="178">
        <v>25</v>
      </c>
      <c r="F165" s="178">
        <v>25</v>
      </c>
      <c r="G165" s="178">
        <v>25</v>
      </c>
      <c r="H165" s="178">
        <v>50</v>
      </c>
      <c r="I165" s="178">
        <v>50</v>
      </c>
      <c r="J165" s="178">
        <v>4.0000000000000001E-3</v>
      </c>
      <c r="K165" s="71"/>
      <c r="L165" s="105"/>
      <c r="M165" s="71"/>
      <c r="N165" s="71"/>
      <c r="O165" s="71"/>
      <c r="P165" s="71"/>
      <c r="Q165" s="70"/>
      <c r="R165" s="70"/>
      <c r="S165" s="70"/>
      <c r="T165" s="70"/>
      <c r="U165" s="70"/>
      <c r="V165" s="70"/>
      <c r="W165" s="70"/>
      <c r="X165" s="70"/>
      <c r="Y165" s="70"/>
      <c r="Z165" s="70"/>
    </row>
    <row r="166" spans="1:26" s="10" customFormat="1" ht="12">
      <c r="A166" s="83"/>
      <c r="B166" s="14" t="s">
        <v>33</v>
      </c>
      <c r="C166" s="167">
        <v>5.5</v>
      </c>
      <c r="D166" s="167">
        <v>16.600000000000001</v>
      </c>
      <c r="E166" s="167">
        <v>24.4</v>
      </c>
      <c r="F166" s="167">
        <v>36.200000000000003</v>
      </c>
      <c r="G166" s="167">
        <v>48.1</v>
      </c>
      <c r="H166" s="167">
        <v>53.2</v>
      </c>
      <c r="I166" s="167">
        <v>55.4</v>
      </c>
      <c r="J166" s="167">
        <v>26.975999999999999</v>
      </c>
      <c r="K166" s="103"/>
      <c r="L166" s="104"/>
      <c r="M166" s="103"/>
      <c r="N166" s="103"/>
      <c r="O166" s="103"/>
      <c r="P166" s="103"/>
      <c r="Q166" s="83"/>
      <c r="R166" s="83"/>
      <c r="S166" s="83"/>
      <c r="T166" s="83"/>
      <c r="U166" s="83"/>
      <c r="V166" s="83"/>
      <c r="W166" s="83"/>
      <c r="X166" s="83"/>
      <c r="Y166" s="83"/>
      <c r="Z166" s="83"/>
    </row>
    <row r="167" spans="1:26" ht="12">
      <c r="A167" s="70"/>
      <c r="B167" s="84" t="s">
        <v>49</v>
      </c>
      <c r="C167" s="178">
        <v>6.8</v>
      </c>
      <c r="D167" s="178">
        <v>14.5</v>
      </c>
      <c r="E167" s="178">
        <v>21</v>
      </c>
      <c r="F167" s="178">
        <v>27.9</v>
      </c>
      <c r="G167" s="178">
        <v>32.4</v>
      </c>
      <c r="H167" s="178">
        <v>33.700000000000003</v>
      </c>
      <c r="I167" s="178">
        <v>34.6</v>
      </c>
      <c r="J167" s="178">
        <v>0.58699999999999997</v>
      </c>
      <c r="K167" s="71"/>
      <c r="L167" s="105"/>
      <c r="M167" s="71"/>
      <c r="N167" s="71"/>
      <c r="O167" s="71"/>
      <c r="P167" s="71"/>
      <c r="Q167" s="70"/>
      <c r="R167" s="70"/>
      <c r="S167" s="70"/>
      <c r="T167" s="70"/>
      <c r="U167" s="70"/>
      <c r="V167" s="70"/>
      <c r="W167" s="70"/>
      <c r="X167" s="70"/>
      <c r="Y167" s="70"/>
      <c r="Z167" s="70"/>
    </row>
    <row r="168" spans="1:26" ht="12">
      <c r="A168" s="70"/>
      <c r="B168" s="84" t="s">
        <v>118</v>
      </c>
      <c r="C168" s="178">
        <v>4.8</v>
      </c>
      <c r="D168" s="178">
        <v>14.3</v>
      </c>
      <c r="E168" s="178">
        <v>21.1</v>
      </c>
      <c r="F168" s="178">
        <v>31.1</v>
      </c>
      <c r="G168" s="178">
        <v>43</v>
      </c>
      <c r="H168" s="178">
        <v>48.5</v>
      </c>
      <c r="I168" s="178">
        <v>51.1</v>
      </c>
      <c r="J168" s="178">
        <v>4.1929999999999996</v>
      </c>
      <c r="K168" s="71"/>
      <c r="L168" s="105"/>
      <c r="M168" s="71"/>
      <c r="N168" s="71"/>
      <c r="O168" s="71"/>
      <c r="P168" s="71"/>
      <c r="Q168" s="70"/>
      <c r="R168" s="70"/>
      <c r="S168" s="70"/>
      <c r="T168" s="70"/>
      <c r="U168" s="70"/>
      <c r="V168" s="70"/>
      <c r="W168" s="70"/>
      <c r="X168" s="70"/>
      <c r="Y168" s="70"/>
      <c r="Z168" s="70"/>
    </row>
    <row r="169" spans="1:26" ht="12">
      <c r="A169" s="70"/>
      <c r="B169" s="84" t="s">
        <v>50</v>
      </c>
      <c r="C169" s="178">
        <v>5.6</v>
      </c>
      <c r="D169" s="178">
        <v>17.8</v>
      </c>
      <c r="E169" s="178">
        <v>26.5</v>
      </c>
      <c r="F169" s="178">
        <v>39.1</v>
      </c>
      <c r="G169" s="178">
        <v>51.8</v>
      </c>
      <c r="H169" s="178">
        <v>57.6</v>
      </c>
      <c r="I169" s="178">
        <v>59.7</v>
      </c>
      <c r="J169" s="178">
        <v>11.205</v>
      </c>
      <c r="K169" s="71"/>
      <c r="L169" s="105"/>
      <c r="M169" s="71"/>
      <c r="N169" s="71"/>
      <c r="O169" s="71"/>
      <c r="P169" s="71"/>
      <c r="Q169" s="70"/>
      <c r="R169" s="70"/>
      <c r="S169" s="70"/>
      <c r="T169" s="70"/>
      <c r="U169" s="70"/>
      <c r="V169" s="70"/>
      <c r="W169" s="70"/>
      <c r="X169" s="70"/>
      <c r="Y169" s="70"/>
      <c r="Z169" s="70"/>
    </row>
    <row r="170" spans="1:26" ht="12">
      <c r="A170" s="70"/>
      <c r="B170" s="84" t="s">
        <v>51</v>
      </c>
      <c r="C170" s="178">
        <v>4</v>
      </c>
      <c r="D170" s="178">
        <v>12.3</v>
      </c>
      <c r="E170" s="178">
        <v>18.8</v>
      </c>
      <c r="F170" s="178">
        <v>29.8</v>
      </c>
      <c r="G170" s="178">
        <v>42.1</v>
      </c>
      <c r="H170" s="178">
        <v>47.8</v>
      </c>
      <c r="I170" s="178">
        <v>51.3</v>
      </c>
      <c r="J170" s="178">
        <v>4.7309999999999999</v>
      </c>
      <c r="K170" s="71"/>
      <c r="L170" s="105"/>
      <c r="M170" s="71"/>
      <c r="N170" s="71"/>
      <c r="O170" s="71"/>
      <c r="P170" s="71"/>
      <c r="Q170" s="70"/>
      <c r="R170" s="70"/>
      <c r="S170" s="70"/>
      <c r="T170" s="70"/>
      <c r="U170" s="70"/>
      <c r="V170" s="70"/>
      <c r="W170" s="70"/>
      <c r="X170" s="70"/>
      <c r="Y170" s="70"/>
      <c r="Z170" s="70"/>
    </row>
    <row r="171" spans="1:26" ht="12">
      <c r="A171" s="70"/>
      <c r="B171" s="84" t="s">
        <v>52</v>
      </c>
      <c r="C171" s="178">
        <v>7.8</v>
      </c>
      <c r="D171" s="178">
        <v>20.7</v>
      </c>
      <c r="E171" s="178">
        <v>29.5</v>
      </c>
      <c r="F171" s="178">
        <v>41.9</v>
      </c>
      <c r="G171" s="178">
        <v>52.5</v>
      </c>
      <c r="H171" s="178">
        <v>55</v>
      </c>
      <c r="I171" s="178">
        <v>55.7</v>
      </c>
      <c r="J171" s="178">
        <v>2.2360000000000002</v>
      </c>
      <c r="K171" s="71"/>
      <c r="L171" s="105"/>
      <c r="M171" s="71"/>
      <c r="N171" s="71"/>
      <c r="O171" s="71"/>
      <c r="P171" s="71"/>
      <c r="Q171" s="70"/>
      <c r="R171" s="70"/>
      <c r="S171" s="70"/>
      <c r="T171" s="70"/>
      <c r="U171" s="70"/>
      <c r="V171" s="70"/>
      <c r="W171" s="70"/>
      <c r="X171" s="70"/>
      <c r="Y171" s="70"/>
      <c r="Z171" s="70"/>
    </row>
    <row r="172" spans="1:26" ht="12">
      <c r="A172" s="70"/>
      <c r="B172" s="84" t="s">
        <v>53</v>
      </c>
      <c r="C172" s="178">
        <v>5.2</v>
      </c>
      <c r="D172" s="178">
        <v>15.2</v>
      </c>
      <c r="E172" s="178">
        <v>23.6</v>
      </c>
      <c r="F172" s="178">
        <v>35.4</v>
      </c>
      <c r="G172" s="178">
        <v>46.7</v>
      </c>
      <c r="H172" s="178">
        <v>51.3</v>
      </c>
      <c r="I172" s="178">
        <v>52.3</v>
      </c>
      <c r="J172" s="178">
        <v>1.43</v>
      </c>
      <c r="K172" s="71"/>
      <c r="L172" s="105"/>
      <c r="M172" s="71"/>
      <c r="N172" s="71"/>
      <c r="O172" s="71"/>
      <c r="P172" s="71"/>
      <c r="Q172" s="70"/>
      <c r="R172" s="70"/>
      <c r="S172" s="70"/>
      <c r="T172" s="70"/>
      <c r="U172" s="70"/>
      <c r="V172" s="70"/>
      <c r="W172" s="70"/>
      <c r="X172" s="70"/>
      <c r="Y172" s="70"/>
      <c r="Z172" s="70"/>
    </row>
    <row r="173" spans="1:26" ht="12">
      <c r="A173" s="70"/>
      <c r="B173" s="84" t="s">
        <v>96</v>
      </c>
      <c r="C173" s="178">
        <v>7.1</v>
      </c>
      <c r="D173" s="178">
        <v>20.9</v>
      </c>
      <c r="E173" s="178">
        <v>27.8</v>
      </c>
      <c r="F173" s="178">
        <v>41</v>
      </c>
      <c r="G173" s="178">
        <v>52</v>
      </c>
      <c r="H173" s="178">
        <v>56</v>
      </c>
      <c r="I173" s="178">
        <v>57.6</v>
      </c>
      <c r="J173" s="178">
        <v>2.5939999999999999</v>
      </c>
      <c r="K173" s="71"/>
      <c r="L173" s="105"/>
      <c r="M173" s="71"/>
      <c r="N173" s="71"/>
      <c r="O173" s="71"/>
      <c r="P173" s="71"/>
      <c r="Q173" s="70"/>
      <c r="R173" s="70"/>
      <c r="S173" s="70"/>
      <c r="T173" s="70"/>
      <c r="U173" s="70"/>
      <c r="V173" s="70"/>
      <c r="W173" s="70"/>
      <c r="X173" s="70"/>
      <c r="Y173" s="70"/>
      <c r="Z173" s="70"/>
    </row>
    <row r="174" spans="1:26" ht="12">
      <c r="A174" s="70"/>
      <c r="B174" s="85" t="s">
        <v>54</v>
      </c>
      <c r="C174" s="178">
        <v>7.2</v>
      </c>
      <c r="D174" s="178">
        <v>24.6</v>
      </c>
      <c r="E174" s="178">
        <v>33.799999999999997</v>
      </c>
      <c r="F174" s="178">
        <v>45.8</v>
      </c>
      <c r="G174" s="178">
        <v>59.7</v>
      </c>
      <c r="H174" s="178">
        <v>64.099999999999994</v>
      </c>
      <c r="I174" s="178">
        <v>65.8</v>
      </c>
      <c r="J174" s="178">
        <v>1.0369999999999999</v>
      </c>
      <c r="K174" s="71"/>
      <c r="L174" s="105"/>
      <c r="M174" s="71"/>
      <c r="N174" s="71"/>
      <c r="O174" s="71"/>
      <c r="P174" s="71"/>
      <c r="Q174" s="70"/>
      <c r="R174" s="70"/>
      <c r="S174" s="70"/>
      <c r="T174" s="70"/>
      <c r="U174" s="70"/>
      <c r="V174" s="70"/>
      <c r="W174" s="70"/>
      <c r="X174" s="70"/>
      <c r="Y174" s="70"/>
      <c r="Z174" s="70"/>
    </row>
    <row r="175" spans="1:26" ht="12">
      <c r="A175" s="70"/>
      <c r="B175" s="85" t="s">
        <v>55</v>
      </c>
      <c r="C175" s="178">
        <v>3.8</v>
      </c>
      <c r="D175" s="178">
        <v>27.3</v>
      </c>
      <c r="E175" s="178">
        <v>28.8</v>
      </c>
      <c r="F175" s="178">
        <v>36.4</v>
      </c>
      <c r="G175" s="178">
        <v>43.2</v>
      </c>
      <c r="H175" s="178">
        <v>45.5</v>
      </c>
      <c r="I175" s="178">
        <v>46.2</v>
      </c>
      <c r="J175" s="178">
        <v>0.13200000000000001</v>
      </c>
      <c r="K175" s="71"/>
      <c r="L175" s="105"/>
      <c r="M175" s="71"/>
      <c r="N175" s="71"/>
      <c r="O175" s="71"/>
      <c r="P175" s="71"/>
      <c r="Q175" s="70"/>
      <c r="R175" s="70"/>
      <c r="S175" s="70"/>
      <c r="T175" s="70"/>
      <c r="U175" s="70"/>
      <c r="V175" s="70"/>
      <c r="W175" s="70"/>
      <c r="X175" s="70"/>
      <c r="Y175" s="70"/>
      <c r="Z175" s="70"/>
    </row>
    <row r="176" spans="1:26" ht="12">
      <c r="A176" s="70"/>
      <c r="B176" s="85" t="s">
        <v>56</v>
      </c>
      <c r="C176" s="178">
        <v>14.3</v>
      </c>
      <c r="D176" s="178">
        <v>14.3</v>
      </c>
      <c r="E176" s="178">
        <v>28.6</v>
      </c>
      <c r="F176" s="178">
        <v>42.9</v>
      </c>
      <c r="G176" s="178">
        <v>50</v>
      </c>
      <c r="H176" s="178">
        <v>50</v>
      </c>
      <c r="I176" s="178">
        <v>57.1</v>
      </c>
      <c r="J176" s="178">
        <v>1.4E-2</v>
      </c>
      <c r="K176" s="71"/>
      <c r="L176" s="105"/>
      <c r="M176" s="71"/>
      <c r="N176" s="71"/>
      <c r="O176" s="71"/>
      <c r="P176" s="71"/>
      <c r="Q176" s="70"/>
      <c r="R176" s="70"/>
      <c r="S176" s="70"/>
      <c r="T176" s="70"/>
      <c r="U176" s="70"/>
      <c r="V176" s="70"/>
      <c r="W176" s="70"/>
      <c r="X176" s="70"/>
      <c r="Y176" s="70"/>
      <c r="Z176" s="70"/>
    </row>
    <row r="177" spans="1:26" ht="12">
      <c r="A177" s="70"/>
      <c r="B177" s="85" t="s">
        <v>57</v>
      </c>
      <c r="C177" s="178">
        <v>4.8</v>
      </c>
      <c r="D177" s="178">
        <v>16.8</v>
      </c>
      <c r="E177" s="178">
        <v>23.3</v>
      </c>
      <c r="F177" s="178">
        <v>33.4</v>
      </c>
      <c r="G177" s="178">
        <v>46.1</v>
      </c>
      <c r="H177" s="178">
        <v>51.3</v>
      </c>
      <c r="I177" s="178">
        <v>54.2</v>
      </c>
      <c r="J177" s="178">
        <v>0.66100000000000003</v>
      </c>
      <c r="K177" s="71"/>
      <c r="L177" s="105"/>
      <c r="M177" s="71"/>
      <c r="N177" s="71"/>
      <c r="O177" s="71"/>
      <c r="P177" s="71"/>
      <c r="Q177" s="70"/>
      <c r="R177" s="70"/>
      <c r="S177" s="70"/>
      <c r="T177" s="70"/>
      <c r="U177" s="70"/>
      <c r="V177" s="70"/>
      <c r="W177" s="70"/>
      <c r="X177" s="70"/>
      <c r="Y177" s="70"/>
      <c r="Z177" s="70"/>
    </row>
    <row r="178" spans="1:26" ht="12">
      <c r="A178" s="70"/>
      <c r="B178" s="85" t="s">
        <v>119</v>
      </c>
      <c r="C178" s="178">
        <v>9.5</v>
      </c>
      <c r="D178" s="178">
        <v>18.3</v>
      </c>
      <c r="E178" s="178">
        <v>23.1</v>
      </c>
      <c r="F178" s="178">
        <v>41.9</v>
      </c>
      <c r="G178" s="178">
        <v>48.1</v>
      </c>
      <c r="H178" s="178">
        <v>50.8</v>
      </c>
      <c r="I178" s="178">
        <v>51.1</v>
      </c>
      <c r="J178" s="178">
        <v>0.75</v>
      </c>
      <c r="K178" s="71"/>
      <c r="L178" s="105"/>
      <c r="M178" s="71"/>
      <c r="N178" s="71"/>
      <c r="O178" s="71"/>
      <c r="P178" s="71"/>
      <c r="Q178" s="70"/>
      <c r="R178" s="70"/>
      <c r="S178" s="70"/>
      <c r="T178" s="70"/>
      <c r="U178" s="70"/>
      <c r="V178" s="70"/>
      <c r="W178" s="70"/>
      <c r="X178" s="70"/>
      <c r="Y178" s="70"/>
      <c r="Z178" s="70"/>
    </row>
    <row r="179" spans="1:26" s="10" customFormat="1" ht="12">
      <c r="A179" s="83"/>
      <c r="B179" s="14" t="s">
        <v>34</v>
      </c>
      <c r="C179" s="167">
        <v>6</v>
      </c>
      <c r="D179" s="167">
        <v>17.7</v>
      </c>
      <c r="E179" s="167">
        <v>25.4</v>
      </c>
      <c r="F179" s="167">
        <v>33.799999999999997</v>
      </c>
      <c r="G179" s="167">
        <v>37.5</v>
      </c>
      <c r="H179" s="167">
        <v>38.4</v>
      </c>
      <c r="I179" s="167">
        <v>38.700000000000003</v>
      </c>
      <c r="J179" s="167">
        <v>6.9320000000000004</v>
      </c>
      <c r="K179" s="103"/>
      <c r="L179" s="104"/>
      <c r="M179" s="103"/>
      <c r="N179" s="103"/>
      <c r="O179" s="103"/>
      <c r="P179" s="103"/>
      <c r="Q179" s="83"/>
      <c r="R179" s="83"/>
      <c r="S179" s="83"/>
      <c r="T179" s="83"/>
      <c r="U179" s="83"/>
      <c r="V179" s="83"/>
      <c r="W179" s="83"/>
      <c r="X179" s="83"/>
      <c r="Y179" s="83"/>
      <c r="Z179" s="83"/>
    </row>
    <row r="180" spans="1:26" ht="12">
      <c r="A180" s="70"/>
      <c r="B180" s="84" t="s">
        <v>58</v>
      </c>
      <c r="C180" s="178">
        <v>4.2</v>
      </c>
      <c r="D180" s="178">
        <v>13.5</v>
      </c>
      <c r="E180" s="178">
        <v>22.1</v>
      </c>
      <c r="F180" s="178">
        <v>33.700000000000003</v>
      </c>
      <c r="G180" s="178">
        <v>38.1</v>
      </c>
      <c r="H180" s="178">
        <v>38.799999999999997</v>
      </c>
      <c r="I180" s="178">
        <v>39.799999999999997</v>
      </c>
      <c r="J180" s="178">
        <v>0.312</v>
      </c>
      <c r="K180" s="71"/>
      <c r="L180" s="105"/>
      <c r="M180" s="71"/>
      <c r="N180" s="71"/>
      <c r="O180" s="71"/>
      <c r="P180" s="71"/>
      <c r="Q180" s="70"/>
      <c r="R180" s="70"/>
      <c r="S180" s="70"/>
      <c r="T180" s="70"/>
      <c r="U180" s="70"/>
      <c r="V180" s="70"/>
      <c r="W180" s="70"/>
      <c r="X180" s="70"/>
      <c r="Y180" s="70"/>
      <c r="Z180" s="70"/>
    </row>
    <row r="181" spans="1:26" ht="12">
      <c r="A181" s="70"/>
      <c r="B181" s="84" t="s">
        <v>59</v>
      </c>
      <c r="C181" s="178">
        <v>5.7</v>
      </c>
      <c r="D181" s="178">
        <v>15.7</v>
      </c>
      <c r="E181" s="178">
        <v>22.8</v>
      </c>
      <c r="F181" s="178">
        <v>30.6</v>
      </c>
      <c r="G181" s="178">
        <v>34.700000000000003</v>
      </c>
      <c r="H181" s="178">
        <v>36.200000000000003</v>
      </c>
      <c r="I181" s="178">
        <v>36.299999999999997</v>
      </c>
      <c r="J181" s="178">
        <v>2.2290000000000001</v>
      </c>
      <c r="K181" s="71"/>
      <c r="L181" s="105"/>
      <c r="M181" s="71"/>
      <c r="N181" s="71"/>
      <c r="O181" s="71"/>
      <c r="P181" s="71"/>
      <c r="Q181" s="70"/>
      <c r="R181" s="70"/>
      <c r="S181" s="70"/>
      <c r="T181" s="70"/>
      <c r="U181" s="70"/>
      <c r="V181" s="70"/>
      <c r="W181" s="70"/>
      <c r="X181" s="70"/>
      <c r="Y181" s="70"/>
      <c r="Z181" s="70"/>
    </row>
    <row r="182" spans="1:26" ht="12">
      <c r="A182" s="70"/>
      <c r="B182" s="84" t="s">
        <v>60</v>
      </c>
      <c r="C182" s="178">
        <v>7.7</v>
      </c>
      <c r="D182" s="178">
        <v>22.6</v>
      </c>
      <c r="E182" s="178">
        <v>32.1</v>
      </c>
      <c r="F182" s="178">
        <v>42.3</v>
      </c>
      <c r="G182" s="178">
        <v>47.5</v>
      </c>
      <c r="H182" s="178">
        <v>48.5</v>
      </c>
      <c r="I182" s="178">
        <v>49</v>
      </c>
      <c r="J182" s="178">
        <v>2.3940000000000001</v>
      </c>
      <c r="K182" s="71"/>
      <c r="L182" s="105"/>
      <c r="M182" s="71"/>
      <c r="N182" s="71"/>
      <c r="O182" s="71"/>
      <c r="P182" s="71"/>
      <c r="Q182" s="70"/>
      <c r="R182" s="70"/>
      <c r="S182" s="70"/>
      <c r="T182" s="70"/>
      <c r="U182" s="70"/>
      <c r="V182" s="70"/>
      <c r="W182" s="70"/>
      <c r="X182" s="70"/>
      <c r="Y182" s="70"/>
      <c r="Z182" s="70"/>
    </row>
    <row r="183" spans="1:26" ht="12">
      <c r="A183" s="70"/>
      <c r="B183" s="84" t="s">
        <v>61</v>
      </c>
      <c r="C183" s="178">
        <v>3.7</v>
      </c>
      <c r="D183" s="178">
        <v>6.5</v>
      </c>
      <c r="E183" s="178">
        <v>8.8000000000000007</v>
      </c>
      <c r="F183" s="178">
        <v>16.7</v>
      </c>
      <c r="G183" s="178">
        <v>18.100000000000001</v>
      </c>
      <c r="H183" s="178">
        <v>20.399999999999999</v>
      </c>
      <c r="I183" s="178">
        <v>20.399999999999999</v>
      </c>
      <c r="J183" s="178">
        <v>0.216</v>
      </c>
      <c r="K183" s="71"/>
      <c r="L183" s="105"/>
      <c r="M183" s="71"/>
      <c r="N183" s="71"/>
      <c r="O183" s="71"/>
      <c r="P183" s="71"/>
      <c r="Q183" s="70"/>
      <c r="R183" s="70"/>
      <c r="S183" s="70"/>
      <c r="T183" s="70"/>
      <c r="U183" s="70"/>
      <c r="V183" s="70"/>
      <c r="W183" s="70"/>
      <c r="X183" s="70"/>
      <c r="Y183" s="70"/>
      <c r="Z183" s="70"/>
    </row>
    <row r="184" spans="1:26" ht="12">
      <c r="A184" s="70"/>
      <c r="B184" s="84" t="s">
        <v>62</v>
      </c>
      <c r="C184" s="178">
        <v>4.7</v>
      </c>
      <c r="D184" s="178">
        <v>15.5</v>
      </c>
      <c r="E184" s="178">
        <v>22.4</v>
      </c>
      <c r="F184" s="178">
        <v>28.6</v>
      </c>
      <c r="G184" s="178">
        <v>29.7</v>
      </c>
      <c r="H184" s="178">
        <v>29.8</v>
      </c>
      <c r="I184" s="178">
        <v>29.8</v>
      </c>
      <c r="J184" s="178">
        <v>1.7809999999999999</v>
      </c>
      <c r="K184" s="71"/>
      <c r="L184" s="105"/>
      <c r="M184" s="71"/>
      <c r="N184" s="71"/>
      <c r="O184" s="71"/>
      <c r="P184" s="71"/>
      <c r="Q184" s="70"/>
      <c r="R184" s="70"/>
      <c r="S184" s="70"/>
      <c r="T184" s="70"/>
      <c r="U184" s="70"/>
      <c r="V184" s="70"/>
      <c r="W184" s="70"/>
      <c r="X184" s="70"/>
      <c r="Y184" s="70"/>
      <c r="Z184" s="70"/>
    </row>
    <row r="185" spans="1:26" s="10" customFormat="1" ht="12">
      <c r="A185" s="83"/>
      <c r="B185" s="14" t="s">
        <v>35</v>
      </c>
      <c r="C185" s="167">
        <v>6.8</v>
      </c>
      <c r="D185" s="167">
        <v>19.2</v>
      </c>
      <c r="E185" s="167">
        <v>26.6</v>
      </c>
      <c r="F185" s="167">
        <v>36.5</v>
      </c>
      <c r="G185" s="167">
        <v>40.9</v>
      </c>
      <c r="H185" s="167">
        <v>41.4</v>
      </c>
      <c r="I185" s="167">
        <v>41.4</v>
      </c>
      <c r="J185" s="167">
        <v>3.3410000000000002</v>
      </c>
      <c r="K185" s="103"/>
      <c r="L185" s="104"/>
      <c r="M185" s="103"/>
      <c r="N185" s="103"/>
      <c r="O185" s="103"/>
      <c r="P185" s="103"/>
      <c r="Q185" s="83"/>
      <c r="R185" s="83"/>
      <c r="S185" s="83"/>
      <c r="T185" s="83"/>
      <c r="U185" s="83"/>
      <c r="V185" s="83"/>
      <c r="W185" s="83"/>
      <c r="X185" s="83"/>
      <c r="Y185" s="83"/>
      <c r="Z185" s="83"/>
    </row>
    <row r="186" spans="1:26" ht="12">
      <c r="A186" s="70"/>
      <c r="B186" s="84" t="s">
        <v>63</v>
      </c>
      <c r="C186" s="178">
        <v>4</v>
      </c>
      <c r="D186" s="178">
        <v>13.7</v>
      </c>
      <c r="E186" s="178">
        <v>20.399999999999999</v>
      </c>
      <c r="F186" s="178">
        <v>31.7</v>
      </c>
      <c r="G186" s="178">
        <v>36.9</v>
      </c>
      <c r="H186" s="178">
        <v>37.299999999999997</v>
      </c>
      <c r="I186" s="178">
        <v>37.299999999999997</v>
      </c>
      <c r="J186" s="178">
        <v>0.65600000000000003</v>
      </c>
      <c r="K186" s="71"/>
      <c r="L186" s="105"/>
      <c r="M186" s="71"/>
      <c r="N186" s="71"/>
      <c r="O186" s="71"/>
      <c r="P186" s="71"/>
      <c r="Q186" s="70"/>
      <c r="R186" s="70"/>
      <c r="S186" s="70"/>
      <c r="T186" s="70"/>
      <c r="U186" s="70"/>
      <c r="V186" s="70"/>
      <c r="W186" s="70"/>
      <c r="X186" s="70"/>
      <c r="Y186" s="70"/>
      <c r="Z186" s="70"/>
    </row>
    <row r="187" spans="1:26" ht="12">
      <c r="A187" s="70"/>
      <c r="B187" s="84" t="s">
        <v>117</v>
      </c>
      <c r="C187" s="178">
        <v>5.6</v>
      </c>
      <c r="D187" s="178">
        <v>11.1</v>
      </c>
      <c r="E187" s="178">
        <v>11.1</v>
      </c>
      <c r="F187" s="178">
        <v>16.7</v>
      </c>
      <c r="G187" s="178">
        <v>22.2</v>
      </c>
      <c r="H187" s="178">
        <v>22.2</v>
      </c>
      <c r="I187" s="178">
        <v>22.2</v>
      </c>
      <c r="J187" s="178">
        <v>1.7999999999999999E-2</v>
      </c>
      <c r="K187" s="71"/>
      <c r="L187" s="105"/>
      <c r="M187" s="71"/>
      <c r="N187" s="71"/>
      <c r="O187" s="71"/>
      <c r="P187" s="71"/>
      <c r="Q187" s="70"/>
      <c r="R187" s="70"/>
      <c r="S187" s="70"/>
      <c r="T187" s="70"/>
      <c r="U187" s="70"/>
      <c r="V187" s="70"/>
      <c r="W187" s="70"/>
      <c r="X187" s="70"/>
      <c r="Y187" s="70"/>
      <c r="Z187" s="70"/>
    </row>
    <row r="188" spans="1:26" ht="12">
      <c r="A188" s="70"/>
      <c r="B188" s="84" t="s">
        <v>64</v>
      </c>
      <c r="C188" s="178">
        <v>6.6</v>
      </c>
      <c r="D188" s="178">
        <v>19</v>
      </c>
      <c r="E188" s="178">
        <v>25.8</v>
      </c>
      <c r="F188" s="178">
        <v>33</v>
      </c>
      <c r="G188" s="178">
        <v>35.1</v>
      </c>
      <c r="H188" s="178">
        <v>35.1</v>
      </c>
      <c r="I188" s="178">
        <v>35.1</v>
      </c>
      <c r="J188" s="178">
        <v>1.323</v>
      </c>
      <c r="K188" s="71"/>
      <c r="L188" s="105"/>
      <c r="M188" s="71"/>
      <c r="N188" s="71"/>
      <c r="O188" s="71"/>
      <c r="P188" s="71"/>
      <c r="Q188" s="70"/>
      <c r="R188" s="70"/>
      <c r="S188" s="70"/>
      <c r="T188" s="70"/>
      <c r="U188" s="70"/>
      <c r="V188" s="70"/>
      <c r="W188" s="70"/>
      <c r="X188" s="70"/>
      <c r="Y188" s="70"/>
      <c r="Z188" s="70"/>
    </row>
    <row r="189" spans="1:26" ht="12">
      <c r="A189" s="70"/>
      <c r="B189" s="84" t="s">
        <v>65</v>
      </c>
      <c r="C189" s="178">
        <v>12.5</v>
      </c>
      <c r="D189" s="178">
        <v>29.8</v>
      </c>
      <c r="E189" s="178">
        <v>39.6</v>
      </c>
      <c r="F189" s="178">
        <v>52.8</v>
      </c>
      <c r="G189" s="178">
        <v>57.1</v>
      </c>
      <c r="H189" s="178">
        <v>57.2</v>
      </c>
      <c r="I189" s="178">
        <v>57.2</v>
      </c>
      <c r="J189" s="178">
        <v>0.71799999999999997</v>
      </c>
      <c r="K189" s="71"/>
      <c r="L189" s="105"/>
      <c r="M189" s="71"/>
      <c r="N189" s="71"/>
      <c r="O189" s="71"/>
      <c r="P189" s="71"/>
      <c r="Q189" s="70"/>
      <c r="R189" s="70"/>
      <c r="S189" s="70"/>
      <c r="T189" s="70"/>
      <c r="U189" s="70"/>
      <c r="V189" s="70"/>
      <c r="W189" s="70"/>
      <c r="X189" s="70"/>
      <c r="Y189" s="70"/>
      <c r="Z189" s="70"/>
    </row>
    <row r="190" spans="1:26" ht="12">
      <c r="A190" s="70"/>
      <c r="B190" s="84" t="s">
        <v>66</v>
      </c>
      <c r="C190" s="178">
        <v>4.3</v>
      </c>
      <c r="D190" s="178">
        <v>12.5</v>
      </c>
      <c r="E190" s="178">
        <v>17.5</v>
      </c>
      <c r="F190" s="178">
        <v>22.9</v>
      </c>
      <c r="G190" s="178">
        <v>26.8</v>
      </c>
      <c r="H190" s="178">
        <v>26.8</v>
      </c>
      <c r="I190" s="178">
        <v>26.8</v>
      </c>
      <c r="J190" s="178">
        <v>0.28000000000000003</v>
      </c>
      <c r="K190" s="71"/>
      <c r="L190" s="105"/>
      <c r="M190" s="71"/>
      <c r="N190" s="71"/>
      <c r="O190" s="71"/>
      <c r="P190" s="71"/>
      <c r="Q190" s="70"/>
      <c r="R190" s="70"/>
      <c r="S190" s="70"/>
      <c r="T190" s="70"/>
      <c r="U190" s="70"/>
      <c r="V190" s="70"/>
      <c r="W190" s="70"/>
      <c r="X190" s="70"/>
      <c r="Y190" s="70"/>
      <c r="Z190" s="70"/>
    </row>
    <row r="191" spans="1:26" ht="12">
      <c r="A191" s="70"/>
      <c r="B191" s="84" t="s">
        <v>67</v>
      </c>
      <c r="C191" s="178" t="s">
        <v>180</v>
      </c>
      <c r="D191" s="178" t="s">
        <v>180</v>
      </c>
      <c r="E191" s="178" t="s">
        <v>180</v>
      </c>
      <c r="F191" s="178" t="s">
        <v>180</v>
      </c>
      <c r="G191" s="178" t="s">
        <v>180</v>
      </c>
      <c r="H191" s="178" t="s">
        <v>180</v>
      </c>
      <c r="I191" s="178" t="s">
        <v>180</v>
      </c>
      <c r="J191" s="178" t="s">
        <v>180</v>
      </c>
      <c r="K191" s="71"/>
      <c r="L191" s="105"/>
      <c r="M191" s="71"/>
      <c r="N191" s="71"/>
      <c r="O191" s="71"/>
      <c r="P191" s="71"/>
      <c r="Q191" s="70"/>
      <c r="R191" s="70"/>
      <c r="S191" s="70"/>
      <c r="T191" s="70"/>
      <c r="U191" s="70"/>
      <c r="V191" s="70"/>
      <c r="W191" s="70"/>
      <c r="X191" s="70"/>
      <c r="Y191" s="70"/>
      <c r="Z191" s="70"/>
    </row>
    <row r="192" spans="1:26" ht="12">
      <c r="A192" s="70"/>
      <c r="B192" s="84" t="s">
        <v>68</v>
      </c>
      <c r="C192" s="178">
        <v>2.9</v>
      </c>
      <c r="D192" s="178">
        <v>13.9</v>
      </c>
      <c r="E192" s="178">
        <v>22.8</v>
      </c>
      <c r="F192" s="178">
        <v>37</v>
      </c>
      <c r="G192" s="178">
        <v>49.7</v>
      </c>
      <c r="H192" s="178">
        <v>52.9</v>
      </c>
      <c r="I192" s="178">
        <v>52.9</v>
      </c>
      <c r="J192" s="178">
        <v>0.34599999999999997</v>
      </c>
      <c r="K192" s="71"/>
      <c r="L192" s="105"/>
      <c r="M192" s="71"/>
      <c r="N192" s="71"/>
      <c r="O192" s="71"/>
      <c r="P192" s="71"/>
      <c r="Q192" s="70"/>
      <c r="R192" s="70"/>
      <c r="S192" s="70"/>
      <c r="T192" s="70"/>
      <c r="U192" s="70"/>
      <c r="V192" s="70"/>
      <c r="W192" s="70"/>
      <c r="X192" s="70"/>
      <c r="Y192" s="70"/>
      <c r="Z192" s="70"/>
    </row>
    <row r="193" spans="1:26" s="10" customFormat="1" ht="12">
      <c r="A193" s="83"/>
      <c r="B193" s="14" t="s">
        <v>36</v>
      </c>
      <c r="C193" s="167">
        <v>3.2</v>
      </c>
      <c r="D193" s="167">
        <v>12</v>
      </c>
      <c r="E193" s="167">
        <v>18.8</v>
      </c>
      <c r="F193" s="167">
        <v>27.4</v>
      </c>
      <c r="G193" s="167">
        <v>31.5</v>
      </c>
      <c r="H193" s="167">
        <v>32.299999999999997</v>
      </c>
      <c r="I193" s="167">
        <v>32.6</v>
      </c>
      <c r="J193" s="167">
        <v>2.2919999999999998</v>
      </c>
      <c r="K193" s="103"/>
      <c r="L193" s="104"/>
      <c r="M193" s="103"/>
      <c r="N193" s="103"/>
      <c r="O193" s="103"/>
      <c r="P193" s="103"/>
      <c r="Q193" s="83"/>
      <c r="R193" s="83"/>
      <c r="S193" s="83"/>
      <c r="T193" s="83"/>
      <c r="U193" s="83"/>
      <c r="V193" s="83"/>
      <c r="W193" s="83"/>
      <c r="X193" s="83"/>
      <c r="Y193" s="83"/>
      <c r="Z193" s="83"/>
    </row>
    <row r="194" spans="1:26" ht="12">
      <c r="A194" s="70"/>
      <c r="B194" s="84" t="s">
        <v>69</v>
      </c>
      <c r="C194" s="178">
        <v>6.1</v>
      </c>
      <c r="D194" s="178">
        <v>19</v>
      </c>
      <c r="E194" s="178">
        <v>28.8</v>
      </c>
      <c r="F194" s="178">
        <v>36.799999999999997</v>
      </c>
      <c r="G194" s="178">
        <v>42.9</v>
      </c>
      <c r="H194" s="178">
        <v>44.2</v>
      </c>
      <c r="I194" s="178">
        <v>44.2</v>
      </c>
      <c r="J194" s="178">
        <v>0.16300000000000001</v>
      </c>
      <c r="K194" s="71"/>
      <c r="L194" s="105"/>
      <c r="M194" s="71"/>
      <c r="N194" s="71"/>
      <c r="O194" s="71"/>
      <c r="P194" s="71"/>
      <c r="Q194" s="70"/>
      <c r="R194" s="70"/>
      <c r="S194" s="70"/>
      <c r="T194" s="70"/>
      <c r="U194" s="70"/>
      <c r="V194" s="70"/>
      <c r="W194" s="70"/>
      <c r="X194" s="70"/>
      <c r="Y194" s="70"/>
      <c r="Z194" s="70"/>
    </row>
    <row r="195" spans="1:26" ht="12">
      <c r="A195" s="70"/>
      <c r="B195" s="84" t="s">
        <v>70</v>
      </c>
      <c r="C195" s="178">
        <v>3</v>
      </c>
      <c r="D195" s="178">
        <v>11.4</v>
      </c>
      <c r="E195" s="178">
        <v>18.100000000000001</v>
      </c>
      <c r="F195" s="178">
        <v>26.8</v>
      </c>
      <c r="G195" s="178">
        <v>30.7</v>
      </c>
      <c r="H195" s="178">
        <v>31.6</v>
      </c>
      <c r="I195" s="178">
        <v>31.8</v>
      </c>
      <c r="J195" s="178">
        <v>2.117</v>
      </c>
      <c r="K195" s="71"/>
      <c r="L195" s="105"/>
      <c r="M195" s="71"/>
      <c r="N195" s="71"/>
      <c r="O195" s="71"/>
      <c r="P195" s="71"/>
      <c r="Q195" s="70"/>
      <c r="R195" s="70"/>
      <c r="S195" s="70"/>
      <c r="T195" s="70"/>
      <c r="U195" s="70"/>
      <c r="V195" s="70"/>
      <c r="W195" s="70"/>
      <c r="X195" s="70"/>
      <c r="Y195" s="70"/>
      <c r="Z195" s="70"/>
    </row>
    <row r="196" spans="1:26" ht="12">
      <c r="A196" s="70"/>
      <c r="B196" s="84" t="s">
        <v>71</v>
      </c>
      <c r="C196" s="178">
        <v>8.3000000000000007</v>
      </c>
      <c r="D196" s="178">
        <v>8.3000000000000007</v>
      </c>
      <c r="E196" s="178">
        <v>8.3000000000000007</v>
      </c>
      <c r="F196" s="178">
        <v>8.3000000000000007</v>
      </c>
      <c r="G196" s="178">
        <v>8.3000000000000007</v>
      </c>
      <c r="H196" s="178">
        <v>8.3000000000000007</v>
      </c>
      <c r="I196" s="178">
        <v>8.3000000000000007</v>
      </c>
      <c r="J196" s="178">
        <v>1.2E-2</v>
      </c>
      <c r="K196" s="71"/>
      <c r="L196" s="105"/>
      <c r="M196" s="71"/>
      <c r="N196" s="71"/>
      <c r="O196" s="71"/>
      <c r="P196" s="71"/>
      <c r="Q196" s="70"/>
      <c r="R196" s="70"/>
      <c r="S196" s="70"/>
      <c r="T196" s="70"/>
      <c r="U196" s="70"/>
      <c r="V196" s="70"/>
      <c r="W196" s="70"/>
      <c r="X196" s="70"/>
      <c r="Y196" s="70"/>
      <c r="Z196" s="70"/>
    </row>
    <row r="197" spans="1:26" s="10" customFormat="1" ht="12">
      <c r="A197" s="83"/>
      <c r="B197" s="14" t="s">
        <v>37</v>
      </c>
      <c r="C197" s="167">
        <v>4.0999999999999996</v>
      </c>
      <c r="D197" s="167">
        <v>12.8</v>
      </c>
      <c r="E197" s="167">
        <v>19.8</v>
      </c>
      <c r="F197" s="167">
        <v>31.1</v>
      </c>
      <c r="G197" s="167">
        <v>37.5</v>
      </c>
      <c r="H197" s="167">
        <v>38.6</v>
      </c>
      <c r="I197" s="167">
        <v>39.200000000000003</v>
      </c>
      <c r="J197" s="167">
        <v>1.774</v>
      </c>
      <c r="K197" s="103"/>
      <c r="L197" s="104"/>
      <c r="M197" s="103"/>
      <c r="N197" s="103"/>
      <c r="O197" s="103"/>
      <c r="P197" s="103"/>
      <c r="Q197" s="83"/>
      <c r="R197" s="83"/>
      <c r="S197" s="83"/>
      <c r="T197" s="83"/>
      <c r="U197" s="83"/>
      <c r="V197" s="83"/>
      <c r="W197" s="83"/>
      <c r="X197" s="83"/>
      <c r="Y197" s="83"/>
      <c r="Z197" s="83"/>
    </row>
    <row r="198" spans="1:26" ht="12">
      <c r="A198" s="70"/>
      <c r="B198" s="84" t="s">
        <v>72</v>
      </c>
      <c r="C198" s="178">
        <v>4.9000000000000004</v>
      </c>
      <c r="D198" s="178">
        <v>8.1999999999999993</v>
      </c>
      <c r="E198" s="178">
        <v>16.399999999999999</v>
      </c>
      <c r="F198" s="178">
        <v>24.6</v>
      </c>
      <c r="G198" s="178">
        <v>37.700000000000003</v>
      </c>
      <c r="H198" s="178">
        <v>39.299999999999997</v>
      </c>
      <c r="I198" s="178">
        <v>48.6</v>
      </c>
      <c r="J198" s="178">
        <v>6.0999999999999999E-2</v>
      </c>
      <c r="K198" s="71"/>
      <c r="L198" s="105"/>
      <c r="M198" s="71"/>
      <c r="N198" s="71"/>
      <c r="O198" s="71"/>
      <c r="P198" s="71"/>
      <c r="Q198" s="70"/>
      <c r="R198" s="70"/>
      <c r="S198" s="70"/>
      <c r="T198" s="70"/>
      <c r="U198" s="70"/>
      <c r="V198" s="70"/>
      <c r="W198" s="70"/>
      <c r="X198" s="70"/>
      <c r="Y198" s="70"/>
      <c r="Z198" s="70"/>
    </row>
    <row r="199" spans="1:26" ht="12">
      <c r="A199" s="70"/>
      <c r="B199" s="84" t="s">
        <v>73</v>
      </c>
      <c r="C199" s="178">
        <v>2.6</v>
      </c>
      <c r="D199" s="178">
        <v>10.5</v>
      </c>
      <c r="E199" s="178">
        <v>18.399999999999999</v>
      </c>
      <c r="F199" s="178">
        <v>28.4</v>
      </c>
      <c r="G199" s="178">
        <v>35.1</v>
      </c>
      <c r="H199" s="178">
        <v>38.4</v>
      </c>
      <c r="I199" s="178">
        <v>39.4</v>
      </c>
      <c r="J199" s="178">
        <v>0.41899999999999998</v>
      </c>
      <c r="K199" s="71"/>
      <c r="L199" s="105"/>
      <c r="M199" s="71"/>
      <c r="N199" s="71"/>
      <c r="O199" s="71"/>
      <c r="P199" s="71"/>
      <c r="Q199" s="70"/>
      <c r="R199" s="70"/>
      <c r="S199" s="70"/>
      <c r="T199" s="70"/>
      <c r="U199" s="70"/>
      <c r="V199" s="70"/>
      <c r="W199" s="70"/>
      <c r="X199" s="70"/>
      <c r="Y199" s="70"/>
      <c r="Z199" s="70"/>
    </row>
    <row r="200" spans="1:26" ht="12">
      <c r="A200" s="70"/>
      <c r="B200" s="84" t="s">
        <v>74</v>
      </c>
      <c r="C200" s="178">
        <v>6.2</v>
      </c>
      <c r="D200" s="178">
        <v>15.3</v>
      </c>
      <c r="E200" s="178">
        <v>23</v>
      </c>
      <c r="F200" s="178">
        <v>34.5</v>
      </c>
      <c r="G200" s="178">
        <v>40.5</v>
      </c>
      <c r="H200" s="178">
        <v>40.9</v>
      </c>
      <c r="I200" s="178">
        <v>41.3</v>
      </c>
      <c r="J200" s="178">
        <v>0.504</v>
      </c>
      <c r="K200" s="71"/>
      <c r="L200" s="105"/>
      <c r="M200" s="71"/>
      <c r="N200" s="71"/>
      <c r="O200" s="71"/>
      <c r="P200" s="71"/>
      <c r="Q200" s="70"/>
      <c r="R200" s="70"/>
      <c r="S200" s="70"/>
      <c r="T200" s="70"/>
      <c r="U200" s="70"/>
      <c r="V200" s="70"/>
      <c r="W200" s="70"/>
      <c r="X200" s="70"/>
      <c r="Y200" s="70"/>
      <c r="Z200" s="70"/>
    </row>
    <row r="201" spans="1:26" ht="12">
      <c r="A201" s="70"/>
      <c r="B201" s="84" t="s">
        <v>75</v>
      </c>
      <c r="C201" s="178">
        <v>3.5</v>
      </c>
      <c r="D201" s="178">
        <v>12.8</v>
      </c>
      <c r="E201" s="178">
        <v>18.899999999999999</v>
      </c>
      <c r="F201" s="178">
        <v>30.9</v>
      </c>
      <c r="G201" s="178">
        <v>37</v>
      </c>
      <c r="H201" s="178">
        <v>37.1</v>
      </c>
      <c r="I201" s="178">
        <v>37.1</v>
      </c>
      <c r="J201" s="178">
        <v>0.79</v>
      </c>
      <c r="K201" s="71"/>
      <c r="L201" s="105"/>
      <c r="M201" s="71"/>
      <c r="N201" s="71"/>
      <c r="O201" s="71"/>
      <c r="P201" s="71"/>
      <c r="Q201" s="70"/>
      <c r="R201" s="70"/>
      <c r="S201" s="70"/>
      <c r="T201" s="70"/>
      <c r="U201" s="70"/>
      <c r="V201" s="70"/>
      <c r="W201" s="70"/>
      <c r="X201" s="70"/>
      <c r="Y201" s="70"/>
      <c r="Z201" s="70"/>
    </row>
    <row r="202" spans="1:26" s="10" customFormat="1" ht="12">
      <c r="A202" s="83"/>
      <c r="B202" s="14" t="s">
        <v>38</v>
      </c>
      <c r="C202" s="167">
        <v>7.5</v>
      </c>
      <c r="D202" s="167">
        <v>18.899999999999999</v>
      </c>
      <c r="E202" s="167">
        <v>26.9</v>
      </c>
      <c r="F202" s="167">
        <v>37.1</v>
      </c>
      <c r="G202" s="167">
        <v>40.9</v>
      </c>
      <c r="H202" s="167">
        <v>42.6</v>
      </c>
      <c r="I202" s="167">
        <v>43.2</v>
      </c>
      <c r="J202" s="167">
        <v>2.52</v>
      </c>
      <c r="K202" s="103"/>
      <c r="L202" s="104"/>
      <c r="M202" s="103"/>
      <c r="N202" s="103"/>
      <c r="O202" s="103"/>
      <c r="P202" s="103"/>
      <c r="Q202" s="83"/>
      <c r="R202" s="83"/>
      <c r="S202" s="83"/>
      <c r="T202" s="83"/>
      <c r="U202" s="83"/>
      <c r="V202" s="83"/>
      <c r="W202" s="83"/>
      <c r="X202" s="83"/>
      <c r="Y202" s="83"/>
      <c r="Z202" s="83"/>
    </row>
    <row r="203" spans="1:26" ht="12">
      <c r="A203" s="70"/>
      <c r="B203" s="84" t="s">
        <v>76</v>
      </c>
      <c r="C203" s="178">
        <v>6</v>
      </c>
      <c r="D203" s="178">
        <v>14.5</v>
      </c>
      <c r="E203" s="178">
        <v>20.5</v>
      </c>
      <c r="F203" s="178">
        <v>23.9</v>
      </c>
      <c r="G203" s="178">
        <v>28.2</v>
      </c>
      <c r="H203" s="178">
        <v>36.799999999999997</v>
      </c>
      <c r="I203" s="178">
        <v>36.799999999999997</v>
      </c>
      <c r="J203" s="178">
        <v>0.11700000000000001</v>
      </c>
      <c r="K203" s="71"/>
      <c r="L203" s="105"/>
      <c r="M203" s="71"/>
      <c r="N203" s="71"/>
      <c r="O203" s="71"/>
      <c r="P203" s="71"/>
      <c r="Q203" s="70"/>
      <c r="R203" s="70"/>
      <c r="S203" s="70"/>
      <c r="T203" s="70"/>
      <c r="U203" s="70"/>
      <c r="V203" s="70"/>
      <c r="W203" s="70"/>
      <c r="X203" s="70"/>
      <c r="Y203" s="70"/>
      <c r="Z203" s="70"/>
    </row>
    <row r="204" spans="1:26" ht="12">
      <c r="A204" s="70"/>
      <c r="B204" s="84" t="s">
        <v>77</v>
      </c>
      <c r="C204" s="178">
        <v>8.1</v>
      </c>
      <c r="D204" s="178">
        <v>18.2</v>
      </c>
      <c r="E204" s="178">
        <v>27.5</v>
      </c>
      <c r="F204" s="178">
        <v>44.5</v>
      </c>
      <c r="G204" s="178">
        <v>51</v>
      </c>
      <c r="H204" s="178">
        <v>52.2</v>
      </c>
      <c r="I204" s="178">
        <v>53.9</v>
      </c>
      <c r="J204" s="178">
        <v>0.247</v>
      </c>
      <c r="K204" s="71"/>
      <c r="L204" s="105"/>
      <c r="M204" s="71"/>
      <c r="N204" s="71"/>
      <c r="O204" s="71"/>
      <c r="P204" s="71"/>
      <c r="Q204" s="70"/>
      <c r="R204" s="70"/>
      <c r="S204" s="70"/>
      <c r="T204" s="70"/>
      <c r="U204" s="70"/>
      <c r="V204" s="70"/>
      <c r="W204" s="70"/>
      <c r="X204" s="70"/>
      <c r="Y204" s="70"/>
      <c r="Z204" s="70"/>
    </row>
    <row r="205" spans="1:26" ht="12">
      <c r="A205" s="70"/>
      <c r="B205" s="84" t="s">
        <v>78</v>
      </c>
      <c r="C205" s="178">
        <v>8.8000000000000007</v>
      </c>
      <c r="D205" s="178">
        <v>21</v>
      </c>
      <c r="E205" s="178">
        <v>28.8</v>
      </c>
      <c r="F205" s="178">
        <v>37.700000000000003</v>
      </c>
      <c r="G205" s="178">
        <v>40.700000000000003</v>
      </c>
      <c r="H205" s="178">
        <v>42.9</v>
      </c>
      <c r="I205" s="178">
        <v>43.8</v>
      </c>
      <c r="J205" s="178">
        <v>1.2</v>
      </c>
      <c r="K205" s="71"/>
      <c r="L205" s="105"/>
      <c r="M205" s="71"/>
      <c r="N205" s="71"/>
      <c r="O205" s="71"/>
      <c r="P205" s="71"/>
      <c r="Q205" s="70"/>
      <c r="R205" s="70"/>
      <c r="S205" s="70"/>
      <c r="T205" s="70"/>
      <c r="U205" s="70"/>
      <c r="V205" s="70"/>
      <c r="W205" s="70"/>
      <c r="X205" s="70"/>
      <c r="Y205" s="70"/>
      <c r="Z205" s="70"/>
    </row>
    <row r="206" spans="1:26" ht="12">
      <c r="A206" s="70"/>
      <c r="B206" s="84" t="s">
        <v>79</v>
      </c>
      <c r="C206" s="178">
        <v>3.7</v>
      </c>
      <c r="D206" s="178">
        <v>10.6</v>
      </c>
      <c r="E206" s="178">
        <v>16.5</v>
      </c>
      <c r="F206" s="178">
        <v>25.6</v>
      </c>
      <c r="G206" s="178">
        <v>29.5</v>
      </c>
      <c r="H206" s="178">
        <v>29.8</v>
      </c>
      <c r="I206" s="178">
        <v>29.8</v>
      </c>
      <c r="J206" s="178">
        <v>0.624</v>
      </c>
      <c r="K206" s="71"/>
      <c r="L206" s="105"/>
      <c r="M206" s="71"/>
      <c r="N206" s="71"/>
      <c r="O206" s="71"/>
      <c r="P206" s="71"/>
      <c r="Q206" s="70"/>
      <c r="R206" s="70"/>
      <c r="S206" s="70"/>
      <c r="T206" s="70"/>
      <c r="U206" s="70"/>
      <c r="V206" s="70"/>
      <c r="W206" s="70"/>
      <c r="X206" s="70"/>
      <c r="Y206" s="70"/>
      <c r="Z206" s="70"/>
    </row>
    <row r="207" spans="1:26" ht="12">
      <c r="A207" s="70"/>
      <c r="B207" s="84" t="s">
        <v>80</v>
      </c>
      <c r="C207" s="178">
        <v>15.6</v>
      </c>
      <c r="D207" s="178">
        <v>36.200000000000003</v>
      </c>
      <c r="E207" s="178">
        <v>52.5</v>
      </c>
      <c r="F207" s="178">
        <v>63.1</v>
      </c>
      <c r="G207" s="178">
        <v>66</v>
      </c>
      <c r="H207" s="178">
        <v>66</v>
      </c>
      <c r="I207" s="178">
        <v>66</v>
      </c>
      <c r="J207" s="178">
        <v>0.14099999999999999</v>
      </c>
      <c r="K207" s="71"/>
      <c r="L207" s="105"/>
      <c r="M207" s="71"/>
      <c r="N207" s="71"/>
      <c r="O207" s="71"/>
      <c r="P207" s="71"/>
      <c r="Q207" s="70"/>
      <c r="R207" s="70"/>
      <c r="S207" s="70"/>
      <c r="T207" s="70"/>
      <c r="U207" s="70"/>
      <c r="V207" s="70"/>
      <c r="W207" s="70"/>
      <c r="X207" s="70"/>
      <c r="Y207" s="70"/>
      <c r="Z207" s="70"/>
    </row>
    <row r="208" spans="1:26" ht="12">
      <c r="A208" s="70"/>
      <c r="B208" s="84" t="s">
        <v>81</v>
      </c>
      <c r="C208" s="178">
        <v>5.8</v>
      </c>
      <c r="D208" s="178">
        <v>23.6</v>
      </c>
      <c r="E208" s="178">
        <v>33</v>
      </c>
      <c r="F208" s="178">
        <v>49.7</v>
      </c>
      <c r="G208" s="178">
        <v>56</v>
      </c>
      <c r="H208" s="178">
        <v>56.5</v>
      </c>
      <c r="I208" s="178">
        <v>56.5</v>
      </c>
      <c r="J208" s="178">
        <v>0.191</v>
      </c>
      <c r="K208" s="71"/>
      <c r="L208" s="105"/>
      <c r="M208" s="71"/>
      <c r="N208" s="71"/>
      <c r="O208" s="71"/>
      <c r="P208" s="71"/>
      <c r="Q208" s="70"/>
      <c r="R208" s="70"/>
      <c r="S208" s="70"/>
      <c r="T208" s="70"/>
      <c r="U208" s="70"/>
      <c r="V208" s="70"/>
      <c r="W208" s="70"/>
      <c r="X208" s="70"/>
      <c r="Y208" s="70"/>
      <c r="Z208" s="70"/>
    </row>
    <row r="209" spans="1:26" s="10" customFormat="1" ht="12">
      <c r="A209" s="83"/>
      <c r="B209" s="86" t="s">
        <v>126</v>
      </c>
      <c r="C209" s="168">
        <v>5.8</v>
      </c>
      <c r="D209" s="168">
        <v>16.7</v>
      </c>
      <c r="E209" s="168">
        <v>24.3</v>
      </c>
      <c r="F209" s="168">
        <v>33.5</v>
      </c>
      <c r="G209" s="168">
        <v>37.700000000000003</v>
      </c>
      <c r="H209" s="168">
        <v>38.700000000000003</v>
      </c>
      <c r="I209" s="168">
        <v>39</v>
      </c>
      <c r="J209" s="168">
        <v>17.297000000000001</v>
      </c>
      <c r="K209" s="103"/>
      <c r="L209" s="104"/>
      <c r="M209" s="103"/>
      <c r="N209" s="103"/>
      <c r="O209" s="103"/>
      <c r="P209" s="103"/>
      <c r="Q209" s="83"/>
      <c r="R209" s="83"/>
      <c r="S209" s="83"/>
      <c r="T209" s="83"/>
      <c r="U209" s="83"/>
      <c r="V209" s="83"/>
      <c r="W209" s="83"/>
      <c r="X209" s="83"/>
      <c r="Y209" s="83"/>
      <c r="Z209" s="83"/>
    </row>
    <row r="210" spans="1:26" s="10" customFormat="1" ht="12">
      <c r="A210" s="83"/>
      <c r="B210" s="86" t="s">
        <v>125</v>
      </c>
      <c r="C210" s="168">
        <v>5.5</v>
      </c>
      <c r="D210" s="168">
        <v>16.600000000000001</v>
      </c>
      <c r="E210" s="168">
        <v>24.4</v>
      </c>
      <c r="F210" s="168">
        <v>36.200000000000003</v>
      </c>
      <c r="G210" s="168">
        <v>48.1</v>
      </c>
      <c r="H210" s="168">
        <v>53.2</v>
      </c>
      <c r="I210" s="168">
        <v>55.4</v>
      </c>
      <c r="J210" s="168">
        <v>26.975999999999999</v>
      </c>
      <c r="K210" s="103"/>
      <c r="L210" s="104"/>
      <c r="M210" s="103"/>
      <c r="N210" s="103"/>
      <c r="O210" s="103"/>
      <c r="P210" s="103"/>
      <c r="Q210" s="83"/>
      <c r="R210" s="83"/>
      <c r="S210" s="83"/>
      <c r="T210" s="83"/>
      <c r="U210" s="83"/>
      <c r="V210" s="83"/>
      <c r="W210" s="83"/>
      <c r="X210" s="83"/>
      <c r="Y210" s="83"/>
      <c r="Z210" s="83"/>
    </row>
    <row r="211" spans="1:26" s="10" customFormat="1" ht="12">
      <c r="A211" s="83"/>
      <c r="B211" s="87" t="s">
        <v>23</v>
      </c>
      <c r="C211" s="169">
        <v>5.6</v>
      </c>
      <c r="D211" s="169">
        <v>16.600000000000001</v>
      </c>
      <c r="E211" s="169">
        <v>24.3</v>
      </c>
      <c r="F211" s="169">
        <v>35.1</v>
      </c>
      <c r="G211" s="169">
        <v>44</v>
      </c>
      <c r="H211" s="169">
        <v>47.6</v>
      </c>
      <c r="I211" s="169">
        <v>49</v>
      </c>
      <c r="J211" s="169">
        <v>44.273000000000003</v>
      </c>
      <c r="K211" s="103"/>
      <c r="L211" s="104"/>
      <c r="M211" s="103"/>
      <c r="N211" s="103"/>
      <c r="O211" s="103"/>
      <c r="P211" s="103"/>
      <c r="Q211" s="83"/>
      <c r="R211" s="83"/>
      <c r="S211" s="83"/>
      <c r="T211" s="83"/>
      <c r="U211" s="83"/>
      <c r="V211" s="83"/>
      <c r="W211" s="83"/>
      <c r="X211" s="83"/>
      <c r="Y211" s="83"/>
      <c r="Z211" s="83"/>
    </row>
    <row r="212" spans="1:26" ht="12">
      <c r="A212" s="70"/>
      <c r="B212" s="88" t="s">
        <v>124</v>
      </c>
      <c r="C212" s="96"/>
      <c r="D212" s="96"/>
      <c r="E212" s="96"/>
      <c r="F212" s="96"/>
      <c r="G212" s="96"/>
      <c r="H212" s="96"/>
      <c r="I212" s="96"/>
      <c r="J212" s="96"/>
      <c r="K212" s="71"/>
      <c r="L212" s="105"/>
      <c r="M212" s="71"/>
      <c r="N212" s="71"/>
      <c r="O212" s="71"/>
      <c r="P212" s="71"/>
      <c r="Q212" s="70"/>
      <c r="R212" s="70"/>
      <c r="S212" s="70"/>
      <c r="T212" s="70"/>
      <c r="U212" s="70"/>
      <c r="V212" s="70"/>
      <c r="W212" s="70"/>
      <c r="X212" s="70"/>
      <c r="Y212" s="70"/>
      <c r="Z212" s="70"/>
    </row>
    <row r="213" spans="1:26" ht="12">
      <c r="A213" s="70"/>
      <c r="B213" s="89" t="s">
        <v>114</v>
      </c>
      <c r="C213" s="106"/>
      <c r="D213" s="106"/>
      <c r="E213" s="106"/>
      <c r="F213" s="106"/>
      <c r="G213" s="106"/>
      <c r="H213" s="106"/>
      <c r="I213" s="106"/>
      <c r="J213" s="107"/>
      <c r="K213" s="71"/>
      <c r="L213" s="71"/>
      <c r="M213" s="71"/>
      <c r="N213" s="71"/>
      <c r="O213" s="71"/>
      <c r="P213" s="71"/>
      <c r="Q213" s="70"/>
      <c r="R213" s="70"/>
      <c r="S213" s="70"/>
      <c r="T213" s="70"/>
      <c r="U213" s="70"/>
      <c r="V213" s="70"/>
      <c r="W213" s="70"/>
      <c r="X213" s="70"/>
      <c r="Y213" s="70"/>
      <c r="Z213" s="70"/>
    </row>
    <row r="214" spans="1:26" ht="12">
      <c r="A214" s="70"/>
      <c r="B214" s="71"/>
      <c r="C214" s="71"/>
      <c r="D214" s="71"/>
      <c r="E214" s="71"/>
      <c r="F214" s="71"/>
      <c r="G214" s="71"/>
      <c r="H214" s="71"/>
      <c r="I214" s="71"/>
      <c r="J214" s="71"/>
      <c r="K214" s="71"/>
      <c r="L214" s="71"/>
      <c r="M214" s="71"/>
      <c r="N214" s="108"/>
      <c r="O214" s="71"/>
      <c r="P214" s="71"/>
      <c r="Q214" s="70"/>
      <c r="R214" s="70"/>
      <c r="S214" s="70"/>
      <c r="T214" s="70"/>
      <c r="U214" s="70"/>
      <c r="V214" s="70"/>
      <c r="W214" s="70"/>
      <c r="X214" s="70"/>
      <c r="Y214" s="70"/>
      <c r="Z214" s="70"/>
    </row>
    <row r="215" spans="1:26" ht="12">
      <c r="A215" s="70"/>
      <c r="B215" s="221" t="str">
        <f>Index!$C14 &amp; " Vic : " &amp; Index!B14</f>
        <v>Table 7 Vic : Contract attrition rates by occupation, within 12 months of commencement, for contracts commencing in 2016 to 2020</v>
      </c>
      <c r="C215" s="42"/>
      <c r="D215" s="42"/>
      <c r="E215" s="42"/>
      <c r="F215" s="42"/>
      <c r="G215" s="42"/>
      <c r="H215" s="42"/>
      <c r="I215" s="42"/>
      <c r="J215" s="71"/>
      <c r="K215" s="71"/>
      <c r="L215" s="71"/>
      <c r="M215" s="71"/>
      <c r="N215" s="108"/>
      <c r="O215" s="71"/>
      <c r="P215" s="71"/>
      <c r="Q215" s="70"/>
      <c r="R215" s="70"/>
      <c r="S215" s="70"/>
      <c r="T215" s="70"/>
      <c r="U215" s="70"/>
      <c r="V215" s="70"/>
      <c r="W215" s="70"/>
      <c r="X215" s="70"/>
      <c r="Y215" s="70"/>
      <c r="Z215" s="70"/>
    </row>
    <row r="216" spans="1:26" ht="12">
      <c r="A216" s="70"/>
      <c r="B216" s="98"/>
      <c r="C216" s="109"/>
      <c r="D216" s="109"/>
      <c r="E216" s="109"/>
      <c r="F216" s="109"/>
      <c r="G216" s="109"/>
      <c r="H216" s="109"/>
      <c r="I216" s="109"/>
      <c r="J216" s="71"/>
      <c r="K216" s="71"/>
      <c r="L216" s="71"/>
      <c r="M216" s="71"/>
      <c r="N216" s="108"/>
      <c r="O216" s="71"/>
      <c r="P216" s="71"/>
      <c r="Q216" s="70"/>
      <c r="R216" s="70"/>
      <c r="S216" s="70"/>
      <c r="T216" s="70"/>
      <c r="U216" s="70"/>
      <c r="V216" s="70"/>
      <c r="W216" s="70"/>
      <c r="X216" s="70"/>
      <c r="Y216" s="70"/>
      <c r="Z216" s="70"/>
    </row>
    <row r="217" spans="1:26" ht="12">
      <c r="A217" s="70"/>
      <c r="B217" s="248" t="s">
        <v>39</v>
      </c>
      <c r="C217" s="260" t="s">
        <v>144</v>
      </c>
      <c r="D217" s="260"/>
      <c r="E217" s="260"/>
      <c r="F217" s="260"/>
      <c r="G217" s="260"/>
      <c r="H217" s="260"/>
      <c r="I217" s="260"/>
      <c r="J217" s="260"/>
      <c r="K217" s="260"/>
      <c r="L217" s="260"/>
      <c r="M217" s="61"/>
      <c r="N217" s="61"/>
      <c r="O217" s="61"/>
      <c r="P217" s="61"/>
      <c r="Q217" s="70"/>
      <c r="R217" s="70"/>
      <c r="S217" s="70"/>
      <c r="T217" s="70"/>
      <c r="U217" s="70"/>
      <c r="V217" s="70"/>
      <c r="W217" s="70"/>
      <c r="X217" s="70"/>
      <c r="Y217" s="70"/>
      <c r="Z217" s="70"/>
    </row>
    <row r="218" spans="1:26" ht="12">
      <c r="A218" s="70"/>
      <c r="B218" s="249"/>
      <c r="C218" s="263">
        <v>2016</v>
      </c>
      <c r="D218" s="266"/>
      <c r="E218" s="262">
        <v>2017</v>
      </c>
      <c r="F218" s="263"/>
      <c r="G218" s="262">
        <v>2018</v>
      </c>
      <c r="H218" s="263"/>
      <c r="I218" s="262">
        <v>2019</v>
      </c>
      <c r="J218" s="263"/>
      <c r="K218" s="262">
        <v>2020</v>
      </c>
      <c r="L218" s="263"/>
      <c r="M218" s="251"/>
      <c r="N218" s="251"/>
      <c r="O218" s="267"/>
      <c r="P218" s="267"/>
      <c r="Q218" s="70"/>
      <c r="R218" s="70"/>
      <c r="S218" s="70"/>
      <c r="T218" s="70"/>
      <c r="U218" s="70"/>
      <c r="V218" s="70"/>
      <c r="W218" s="70"/>
      <c r="X218" s="70"/>
      <c r="Y218" s="70"/>
      <c r="Z218" s="70"/>
    </row>
    <row r="219" spans="1:26" ht="36">
      <c r="A219" s="70"/>
      <c r="B219" s="250"/>
      <c r="C219" s="75" t="s">
        <v>24</v>
      </c>
      <c r="D219" s="93" t="s">
        <v>113</v>
      </c>
      <c r="E219" s="76" t="s">
        <v>24</v>
      </c>
      <c r="F219" s="111" t="s">
        <v>113</v>
      </c>
      <c r="G219" s="76" t="s">
        <v>24</v>
      </c>
      <c r="H219" s="111" t="s">
        <v>113</v>
      </c>
      <c r="I219" s="76" t="s">
        <v>24</v>
      </c>
      <c r="J219" s="111" t="s">
        <v>113</v>
      </c>
      <c r="K219" s="76" t="s">
        <v>24</v>
      </c>
      <c r="L219" s="93" t="s">
        <v>113</v>
      </c>
      <c r="M219" s="112"/>
      <c r="N219" s="113"/>
      <c r="O219" s="112"/>
      <c r="P219" s="113"/>
      <c r="Q219" s="70"/>
      <c r="R219" s="70"/>
      <c r="S219" s="70"/>
      <c r="T219" s="70"/>
      <c r="U219" s="70"/>
      <c r="V219" s="70"/>
      <c r="W219" s="70"/>
      <c r="X219" s="70"/>
      <c r="Y219" s="70"/>
      <c r="Z219" s="70"/>
    </row>
    <row r="220" spans="1:26" s="10" customFormat="1" ht="12">
      <c r="A220" s="83"/>
      <c r="B220" s="14" t="s">
        <v>32</v>
      </c>
      <c r="C220" s="167">
        <v>53.4</v>
      </c>
      <c r="D220" s="167">
        <v>0.99299999999999999</v>
      </c>
      <c r="E220" s="170">
        <v>45</v>
      </c>
      <c r="F220" s="174">
        <v>0.30199999999999999</v>
      </c>
      <c r="G220" s="170">
        <v>23.9</v>
      </c>
      <c r="H220" s="174">
        <v>0.376</v>
      </c>
      <c r="I220" s="170">
        <v>18.600000000000001</v>
      </c>
      <c r="J220" s="174">
        <v>0.26400000000000001</v>
      </c>
      <c r="K220" s="170">
        <v>31.2</v>
      </c>
      <c r="L220" s="167">
        <v>1.087</v>
      </c>
      <c r="M220" s="96"/>
      <c r="N220" s="96"/>
      <c r="O220" s="96"/>
      <c r="P220" s="96"/>
      <c r="Q220" s="83"/>
      <c r="R220" s="83"/>
      <c r="S220" s="83"/>
      <c r="T220" s="83"/>
      <c r="U220" s="83"/>
      <c r="V220" s="83"/>
      <c r="W220" s="83"/>
      <c r="X220" s="83"/>
      <c r="Y220" s="83"/>
      <c r="Z220" s="83"/>
    </row>
    <row r="221" spans="1:26" ht="12">
      <c r="A221" s="70"/>
      <c r="B221" s="84" t="s">
        <v>116</v>
      </c>
      <c r="C221" s="178">
        <v>60.9</v>
      </c>
      <c r="D221" s="178">
        <v>9.1999999999999998E-2</v>
      </c>
      <c r="E221" s="171">
        <v>21.1</v>
      </c>
      <c r="F221" s="175">
        <v>3.7999999999999999E-2</v>
      </c>
      <c r="G221" s="171">
        <v>9</v>
      </c>
      <c r="H221" s="175">
        <v>0.2</v>
      </c>
      <c r="I221" s="171">
        <v>8.5</v>
      </c>
      <c r="J221" s="175">
        <v>9.4E-2</v>
      </c>
      <c r="K221" s="171">
        <v>27.3</v>
      </c>
      <c r="L221" s="178">
        <v>0.48</v>
      </c>
      <c r="M221" s="97"/>
      <c r="N221" s="97"/>
      <c r="O221" s="97"/>
      <c r="P221" s="97"/>
      <c r="Q221" s="70"/>
      <c r="R221" s="70"/>
      <c r="S221" s="70"/>
      <c r="T221" s="70"/>
      <c r="U221" s="70"/>
      <c r="V221" s="70"/>
      <c r="W221" s="70"/>
      <c r="X221" s="70"/>
      <c r="Y221" s="70"/>
      <c r="Z221" s="70"/>
    </row>
    <row r="222" spans="1:26" ht="12">
      <c r="A222" s="70"/>
      <c r="B222" s="84" t="s">
        <v>82</v>
      </c>
      <c r="C222" s="178">
        <v>36.200000000000003</v>
      </c>
      <c r="D222" s="178">
        <v>0.28699999999999998</v>
      </c>
      <c r="E222" s="171">
        <v>58.5</v>
      </c>
      <c r="F222" s="175">
        <v>8.2000000000000003E-2</v>
      </c>
      <c r="G222" s="171">
        <v>26.5</v>
      </c>
      <c r="H222" s="175">
        <v>4.9000000000000002E-2</v>
      </c>
      <c r="I222" s="171">
        <v>24.6</v>
      </c>
      <c r="J222" s="175">
        <v>6.5000000000000002E-2</v>
      </c>
      <c r="K222" s="171">
        <v>30.4</v>
      </c>
      <c r="L222" s="178">
        <v>4.5999999999999999E-2</v>
      </c>
      <c r="M222" s="97"/>
      <c r="N222" s="97"/>
      <c r="O222" s="97"/>
      <c r="P222" s="97"/>
      <c r="Q222" s="70"/>
      <c r="R222" s="70"/>
      <c r="S222" s="70"/>
      <c r="T222" s="70"/>
      <c r="U222" s="70"/>
      <c r="V222" s="70"/>
      <c r="W222" s="70"/>
      <c r="X222" s="70"/>
      <c r="Y222" s="70"/>
      <c r="Z222" s="70"/>
    </row>
    <row r="223" spans="1:26" ht="12">
      <c r="A223" s="70"/>
      <c r="B223" s="84" t="s">
        <v>40</v>
      </c>
      <c r="C223" s="178">
        <v>49.4</v>
      </c>
      <c r="D223" s="178">
        <v>0.24299999999999999</v>
      </c>
      <c r="E223" s="171">
        <v>28.3</v>
      </c>
      <c r="F223" s="175">
        <v>9.1999999999999998E-2</v>
      </c>
      <c r="G223" s="171">
        <v>61.4</v>
      </c>
      <c r="H223" s="175">
        <v>7.0000000000000007E-2</v>
      </c>
      <c r="I223" s="171">
        <v>24.6</v>
      </c>
      <c r="J223" s="175">
        <v>5.7000000000000002E-2</v>
      </c>
      <c r="K223" s="171">
        <v>35.299999999999997</v>
      </c>
      <c r="L223" s="178">
        <v>0.13600000000000001</v>
      </c>
      <c r="M223" s="97"/>
      <c r="N223" s="97"/>
      <c r="O223" s="97"/>
      <c r="P223" s="97"/>
      <c r="Q223" s="70"/>
      <c r="R223" s="70"/>
      <c r="S223" s="70"/>
      <c r="T223" s="70"/>
      <c r="U223" s="70"/>
      <c r="V223" s="70"/>
      <c r="W223" s="70"/>
      <c r="X223" s="70"/>
      <c r="Y223" s="70"/>
      <c r="Z223" s="70"/>
    </row>
    <row r="224" spans="1:26" ht="12">
      <c r="A224" s="70"/>
      <c r="B224" s="84" t="s">
        <v>41</v>
      </c>
      <c r="C224" s="178">
        <v>67.400000000000006</v>
      </c>
      <c r="D224" s="178">
        <v>0.371</v>
      </c>
      <c r="E224" s="171">
        <v>60</v>
      </c>
      <c r="F224" s="175">
        <v>0.09</v>
      </c>
      <c r="G224" s="171">
        <v>28.1</v>
      </c>
      <c r="H224" s="175">
        <v>5.7000000000000002E-2</v>
      </c>
      <c r="I224" s="171">
        <v>22.9</v>
      </c>
      <c r="J224" s="175">
        <v>4.8000000000000001E-2</v>
      </c>
      <c r="K224" s="171">
        <v>34.4</v>
      </c>
      <c r="L224" s="178">
        <v>0.42499999999999999</v>
      </c>
      <c r="M224" s="97"/>
      <c r="N224" s="97"/>
      <c r="O224" s="97"/>
      <c r="P224" s="97"/>
      <c r="Q224" s="70"/>
      <c r="R224" s="70"/>
      <c r="S224" s="70"/>
      <c r="T224" s="70"/>
      <c r="U224" s="70"/>
      <c r="V224" s="70"/>
      <c r="W224" s="70"/>
      <c r="X224" s="70"/>
      <c r="Y224" s="70"/>
      <c r="Z224" s="70"/>
    </row>
    <row r="225" spans="1:26" s="10" customFormat="1" ht="12">
      <c r="A225" s="83"/>
      <c r="B225" s="14" t="s">
        <v>22</v>
      </c>
      <c r="C225" s="167">
        <v>35.700000000000003</v>
      </c>
      <c r="D225" s="167">
        <v>0.126</v>
      </c>
      <c r="E225" s="170">
        <v>27.5</v>
      </c>
      <c r="F225" s="174">
        <v>5.0999999999999997E-2</v>
      </c>
      <c r="G225" s="170">
        <v>50</v>
      </c>
      <c r="H225" s="174">
        <v>6.2E-2</v>
      </c>
      <c r="I225" s="170">
        <v>45.1</v>
      </c>
      <c r="J225" s="174">
        <v>5.0999999999999997E-2</v>
      </c>
      <c r="K225" s="170">
        <v>33</v>
      </c>
      <c r="L225" s="167">
        <v>0.20300000000000001</v>
      </c>
      <c r="M225" s="96"/>
      <c r="N225" s="96"/>
      <c r="O225" s="96"/>
      <c r="P225" s="96"/>
      <c r="Q225" s="83"/>
      <c r="R225" s="83"/>
      <c r="S225" s="83"/>
      <c r="T225" s="83"/>
      <c r="U225" s="83"/>
      <c r="V225" s="83"/>
      <c r="W225" s="83"/>
      <c r="X225" s="83"/>
      <c r="Y225" s="83"/>
      <c r="Z225" s="83"/>
    </row>
    <row r="226" spans="1:26" ht="12">
      <c r="A226" s="70"/>
      <c r="B226" s="84" t="s">
        <v>42</v>
      </c>
      <c r="C226" s="178" t="s">
        <v>180</v>
      </c>
      <c r="D226" s="178" t="s">
        <v>180</v>
      </c>
      <c r="E226" s="171">
        <v>100</v>
      </c>
      <c r="F226" s="175">
        <v>1E-3</v>
      </c>
      <c r="G226" s="171" t="s">
        <v>180</v>
      </c>
      <c r="H226" s="175" t="s">
        <v>180</v>
      </c>
      <c r="I226" s="171">
        <v>50</v>
      </c>
      <c r="J226" s="175">
        <v>4.0000000000000001E-3</v>
      </c>
      <c r="K226" s="171">
        <v>0</v>
      </c>
      <c r="L226" s="178">
        <v>2E-3</v>
      </c>
      <c r="M226" s="97"/>
      <c r="N226" s="97"/>
      <c r="O226" s="97"/>
      <c r="P226" s="97"/>
      <c r="Q226" s="70"/>
      <c r="R226" s="70"/>
      <c r="S226" s="70"/>
      <c r="T226" s="70"/>
      <c r="U226" s="70"/>
      <c r="V226" s="70"/>
      <c r="W226" s="70"/>
      <c r="X226" s="70"/>
      <c r="Y226" s="70"/>
      <c r="Z226" s="70"/>
    </row>
    <row r="227" spans="1:26" ht="12">
      <c r="A227" s="70"/>
      <c r="B227" s="84" t="s">
        <v>43</v>
      </c>
      <c r="C227" s="178">
        <v>37.5</v>
      </c>
      <c r="D227" s="178">
        <v>0.08</v>
      </c>
      <c r="E227" s="171">
        <v>35.700000000000003</v>
      </c>
      <c r="F227" s="175">
        <v>1.4E-2</v>
      </c>
      <c r="G227" s="171">
        <v>46.7</v>
      </c>
      <c r="H227" s="175">
        <v>1.4999999999999999E-2</v>
      </c>
      <c r="I227" s="171">
        <v>57.1</v>
      </c>
      <c r="J227" s="175">
        <v>7.0000000000000001E-3</v>
      </c>
      <c r="K227" s="171">
        <v>20.8</v>
      </c>
      <c r="L227" s="178">
        <v>0.12</v>
      </c>
      <c r="M227" s="97"/>
      <c r="N227" s="97"/>
      <c r="O227" s="97"/>
      <c r="P227" s="97"/>
      <c r="Q227" s="70"/>
      <c r="R227" s="70"/>
      <c r="S227" s="70"/>
      <c r="T227" s="70"/>
      <c r="U227" s="70"/>
      <c r="V227" s="70"/>
      <c r="W227" s="70"/>
      <c r="X227" s="70"/>
      <c r="Y227" s="70"/>
      <c r="Z227" s="70"/>
    </row>
    <row r="228" spans="1:26" ht="12">
      <c r="A228" s="70"/>
      <c r="B228" s="84" t="s">
        <v>44</v>
      </c>
      <c r="C228" s="178">
        <v>71.400000000000006</v>
      </c>
      <c r="D228" s="178">
        <v>1.4E-2</v>
      </c>
      <c r="E228" s="171">
        <v>0</v>
      </c>
      <c r="F228" s="175">
        <v>7.0000000000000001E-3</v>
      </c>
      <c r="G228" s="171">
        <v>18.2</v>
      </c>
      <c r="H228" s="175">
        <v>1.0999999999999999E-2</v>
      </c>
      <c r="I228" s="171">
        <v>40</v>
      </c>
      <c r="J228" s="175">
        <v>5.0000000000000001E-3</v>
      </c>
      <c r="K228" s="171">
        <v>41.7</v>
      </c>
      <c r="L228" s="178">
        <v>1.2E-2</v>
      </c>
      <c r="M228" s="97"/>
      <c r="N228" s="97"/>
      <c r="O228" s="97"/>
      <c r="P228" s="97"/>
      <c r="Q228" s="70"/>
      <c r="R228" s="70"/>
      <c r="S228" s="70"/>
      <c r="T228" s="70"/>
      <c r="U228" s="70"/>
      <c r="V228" s="70"/>
      <c r="W228" s="70"/>
      <c r="X228" s="70"/>
      <c r="Y228" s="70"/>
      <c r="Z228" s="70"/>
    </row>
    <row r="229" spans="1:26" ht="12">
      <c r="A229" s="70"/>
      <c r="B229" s="84" t="s">
        <v>45</v>
      </c>
      <c r="C229" s="178" t="s">
        <v>180</v>
      </c>
      <c r="D229" s="178" t="s">
        <v>180</v>
      </c>
      <c r="E229" s="171" t="s">
        <v>180</v>
      </c>
      <c r="F229" s="175" t="s">
        <v>180</v>
      </c>
      <c r="G229" s="171" t="s">
        <v>180</v>
      </c>
      <c r="H229" s="175" t="s">
        <v>180</v>
      </c>
      <c r="I229" s="171" t="s">
        <v>180</v>
      </c>
      <c r="J229" s="175" t="s">
        <v>180</v>
      </c>
      <c r="K229" s="171" t="s">
        <v>180</v>
      </c>
      <c r="L229" s="178" t="s">
        <v>180</v>
      </c>
      <c r="M229" s="97"/>
      <c r="N229" s="97"/>
      <c r="O229" s="97"/>
      <c r="P229" s="97"/>
      <c r="Q229" s="70"/>
      <c r="R229" s="70"/>
      <c r="S229" s="70"/>
      <c r="T229" s="70"/>
      <c r="U229" s="70"/>
      <c r="V229" s="70"/>
      <c r="W229" s="70"/>
      <c r="X229" s="70"/>
      <c r="Y229" s="70"/>
      <c r="Z229" s="70"/>
    </row>
    <row r="230" spans="1:26" ht="12">
      <c r="A230" s="70"/>
      <c r="B230" s="84" t="s">
        <v>46</v>
      </c>
      <c r="C230" s="178" t="s">
        <v>180</v>
      </c>
      <c r="D230" s="178" t="s">
        <v>180</v>
      </c>
      <c r="E230" s="171" t="s">
        <v>180</v>
      </c>
      <c r="F230" s="175" t="s">
        <v>180</v>
      </c>
      <c r="G230" s="171" t="s">
        <v>180</v>
      </c>
      <c r="H230" s="175" t="s">
        <v>180</v>
      </c>
      <c r="I230" s="171" t="s">
        <v>180</v>
      </c>
      <c r="J230" s="175" t="s">
        <v>180</v>
      </c>
      <c r="K230" s="171" t="s">
        <v>180</v>
      </c>
      <c r="L230" s="178" t="s">
        <v>180</v>
      </c>
      <c r="M230" s="97"/>
      <c r="N230" s="97"/>
      <c r="O230" s="97"/>
      <c r="P230" s="97"/>
      <c r="Q230" s="70"/>
      <c r="R230" s="70"/>
      <c r="S230" s="70"/>
      <c r="T230" s="70"/>
      <c r="U230" s="70"/>
      <c r="V230" s="70"/>
      <c r="W230" s="70"/>
      <c r="X230" s="70"/>
      <c r="Y230" s="70"/>
      <c r="Z230" s="70"/>
    </row>
    <row r="231" spans="1:26" ht="12">
      <c r="A231" s="70"/>
      <c r="B231" s="84" t="s">
        <v>47</v>
      </c>
      <c r="C231" s="178">
        <v>15.6</v>
      </c>
      <c r="D231" s="178">
        <v>3.2000000000000001E-2</v>
      </c>
      <c r="E231" s="171">
        <v>20.8</v>
      </c>
      <c r="F231" s="175">
        <v>2.4E-2</v>
      </c>
      <c r="G231" s="171">
        <v>65.599999999999994</v>
      </c>
      <c r="H231" s="175">
        <v>3.2000000000000001E-2</v>
      </c>
      <c r="I231" s="171">
        <v>45</v>
      </c>
      <c r="J231" s="175">
        <v>0.02</v>
      </c>
      <c r="K231" s="171">
        <v>42.1</v>
      </c>
      <c r="L231" s="178">
        <v>1.9E-2</v>
      </c>
      <c r="M231" s="97"/>
      <c r="N231" s="97"/>
      <c r="O231" s="97"/>
      <c r="P231" s="97"/>
      <c r="Q231" s="70"/>
      <c r="R231" s="70"/>
      <c r="S231" s="70"/>
      <c r="T231" s="70"/>
      <c r="U231" s="70"/>
      <c r="V231" s="70"/>
      <c r="W231" s="70"/>
      <c r="X231" s="70"/>
      <c r="Y231" s="70"/>
      <c r="Z231" s="70"/>
    </row>
    <row r="232" spans="1:26" ht="12">
      <c r="A232" s="70"/>
      <c r="B232" s="84" t="s">
        <v>48</v>
      </c>
      <c r="C232" s="178" t="s">
        <v>180</v>
      </c>
      <c r="D232" s="178" t="s">
        <v>180</v>
      </c>
      <c r="E232" s="171">
        <v>60</v>
      </c>
      <c r="F232" s="175">
        <v>5.0000000000000001E-3</v>
      </c>
      <c r="G232" s="171">
        <v>25</v>
      </c>
      <c r="H232" s="175">
        <v>4.0000000000000001E-3</v>
      </c>
      <c r="I232" s="171">
        <v>40</v>
      </c>
      <c r="J232" s="175">
        <v>1.4999999999999999E-2</v>
      </c>
      <c r="K232" s="171">
        <v>58</v>
      </c>
      <c r="L232" s="178">
        <v>0.05</v>
      </c>
      <c r="M232" s="97"/>
      <c r="N232" s="97"/>
      <c r="O232" s="97"/>
      <c r="P232" s="97"/>
      <c r="Q232" s="70"/>
      <c r="R232" s="70"/>
      <c r="S232" s="70"/>
      <c r="T232" s="70"/>
      <c r="U232" s="70"/>
      <c r="V232" s="70"/>
      <c r="W232" s="70"/>
      <c r="X232" s="70"/>
      <c r="Y232" s="70"/>
      <c r="Z232" s="70"/>
    </row>
    <row r="233" spans="1:26" s="10" customFormat="1" ht="12">
      <c r="A233" s="83"/>
      <c r="B233" s="14" t="s">
        <v>33</v>
      </c>
      <c r="C233" s="167">
        <v>35.299999999999997</v>
      </c>
      <c r="D233" s="167">
        <v>25.776</v>
      </c>
      <c r="E233" s="170">
        <v>36.200000000000003</v>
      </c>
      <c r="F233" s="174">
        <v>24.914999999999999</v>
      </c>
      <c r="G233" s="170">
        <v>36.200000000000003</v>
      </c>
      <c r="H233" s="174">
        <v>26.975999999999999</v>
      </c>
      <c r="I233" s="170">
        <v>34.299999999999997</v>
      </c>
      <c r="J233" s="174">
        <v>25.539000000000001</v>
      </c>
      <c r="K233" s="170">
        <v>32</v>
      </c>
      <c r="L233" s="167">
        <v>24.135000000000002</v>
      </c>
      <c r="M233" s="96"/>
      <c r="N233" s="96"/>
      <c r="O233" s="96"/>
      <c r="P233" s="96"/>
      <c r="Q233" s="83"/>
      <c r="R233" s="83"/>
      <c r="S233" s="83"/>
      <c r="T233" s="83"/>
      <c r="U233" s="83"/>
      <c r="V233" s="83"/>
      <c r="W233" s="83"/>
      <c r="X233" s="83"/>
      <c r="Y233" s="83"/>
      <c r="Z233" s="83"/>
    </row>
    <row r="234" spans="1:26" ht="12">
      <c r="A234" s="70"/>
      <c r="B234" s="84" t="s">
        <v>49</v>
      </c>
      <c r="C234" s="178">
        <v>32.1</v>
      </c>
      <c r="D234" s="178">
        <v>0.60499999999999998</v>
      </c>
      <c r="E234" s="171">
        <v>29.1</v>
      </c>
      <c r="F234" s="175">
        <v>0.46400000000000002</v>
      </c>
      <c r="G234" s="171">
        <v>27.9</v>
      </c>
      <c r="H234" s="175">
        <v>0.58699999999999997</v>
      </c>
      <c r="I234" s="171">
        <v>27.6</v>
      </c>
      <c r="J234" s="175">
        <v>0.64900000000000002</v>
      </c>
      <c r="K234" s="171">
        <v>32.200000000000003</v>
      </c>
      <c r="L234" s="178">
        <v>0.71199999999999997</v>
      </c>
      <c r="M234" s="97"/>
      <c r="N234" s="97"/>
      <c r="O234" s="97"/>
      <c r="P234" s="97"/>
      <c r="Q234" s="70"/>
      <c r="R234" s="70"/>
      <c r="S234" s="70"/>
      <c r="T234" s="70"/>
      <c r="U234" s="70"/>
      <c r="V234" s="70"/>
      <c r="W234" s="70"/>
      <c r="X234" s="70"/>
      <c r="Y234" s="70"/>
      <c r="Z234" s="70"/>
    </row>
    <row r="235" spans="1:26" ht="12">
      <c r="A235" s="70"/>
      <c r="B235" s="84" t="s">
        <v>118</v>
      </c>
      <c r="C235" s="178">
        <v>28.3</v>
      </c>
      <c r="D235" s="178">
        <v>4.4320000000000004</v>
      </c>
      <c r="E235" s="171">
        <v>31.5</v>
      </c>
      <c r="F235" s="175">
        <v>4.0490000000000004</v>
      </c>
      <c r="G235" s="171">
        <v>31.1</v>
      </c>
      <c r="H235" s="175">
        <v>4.1929999999999996</v>
      </c>
      <c r="I235" s="171">
        <v>29.3</v>
      </c>
      <c r="J235" s="175">
        <v>3.9769999999999999</v>
      </c>
      <c r="K235" s="171">
        <v>29.4</v>
      </c>
      <c r="L235" s="178">
        <v>3.4279999999999999</v>
      </c>
      <c r="M235" s="97"/>
      <c r="N235" s="97"/>
      <c r="O235" s="97"/>
      <c r="P235" s="97"/>
      <c r="Q235" s="70"/>
      <c r="R235" s="70"/>
      <c r="S235" s="70"/>
      <c r="T235" s="70"/>
      <c r="U235" s="70"/>
      <c r="V235" s="70"/>
      <c r="W235" s="70"/>
      <c r="X235" s="70"/>
      <c r="Y235" s="70"/>
      <c r="Z235" s="70"/>
    </row>
    <row r="236" spans="1:26" ht="12">
      <c r="A236" s="70"/>
      <c r="B236" s="84" t="s">
        <v>50</v>
      </c>
      <c r="C236" s="178">
        <v>38</v>
      </c>
      <c r="D236" s="178">
        <v>9.6180000000000003</v>
      </c>
      <c r="E236" s="171">
        <v>39.200000000000003</v>
      </c>
      <c r="F236" s="175">
        <v>10.246</v>
      </c>
      <c r="G236" s="171">
        <v>39.1</v>
      </c>
      <c r="H236" s="175">
        <v>11.205</v>
      </c>
      <c r="I236" s="171">
        <v>37.4</v>
      </c>
      <c r="J236" s="175">
        <v>10.427</v>
      </c>
      <c r="K236" s="171">
        <v>33.6</v>
      </c>
      <c r="L236" s="178">
        <v>10.034000000000001</v>
      </c>
      <c r="M236" s="97"/>
      <c r="N236" s="97"/>
      <c r="O236" s="97"/>
      <c r="P236" s="97"/>
      <c r="Q236" s="70"/>
      <c r="R236" s="70"/>
      <c r="S236" s="70"/>
      <c r="T236" s="70"/>
      <c r="U236" s="70"/>
      <c r="V236" s="70"/>
      <c r="W236" s="70"/>
      <c r="X236" s="70"/>
      <c r="Y236" s="70"/>
      <c r="Z236" s="70"/>
    </row>
    <row r="237" spans="1:26" ht="12">
      <c r="A237" s="70"/>
      <c r="B237" s="84" t="s">
        <v>51</v>
      </c>
      <c r="C237" s="178">
        <v>24.7</v>
      </c>
      <c r="D237" s="178">
        <v>3.589</v>
      </c>
      <c r="E237" s="171">
        <v>26.5</v>
      </c>
      <c r="F237" s="175">
        <v>3.827</v>
      </c>
      <c r="G237" s="171">
        <v>29.8</v>
      </c>
      <c r="H237" s="175">
        <v>4.7309999999999999</v>
      </c>
      <c r="I237" s="171">
        <v>28.2</v>
      </c>
      <c r="J237" s="175">
        <v>4.6879999999999997</v>
      </c>
      <c r="K237" s="171">
        <v>27.6</v>
      </c>
      <c r="L237" s="178">
        <v>4.1369999999999996</v>
      </c>
      <c r="M237" s="97"/>
      <c r="N237" s="97"/>
      <c r="O237" s="97"/>
      <c r="P237" s="97"/>
      <c r="Q237" s="70"/>
      <c r="R237" s="70"/>
      <c r="S237" s="70"/>
      <c r="T237" s="70"/>
      <c r="U237" s="70"/>
      <c r="V237" s="70"/>
      <c r="W237" s="70"/>
      <c r="X237" s="70"/>
      <c r="Y237" s="70"/>
      <c r="Z237" s="70"/>
    </row>
    <row r="238" spans="1:26" ht="12">
      <c r="A238" s="70"/>
      <c r="B238" s="84" t="s">
        <v>52</v>
      </c>
      <c r="C238" s="178">
        <v>45.4</v>
      </c>
      <c r="D238" s="178">
        <v>3.0489999999999999</v>
      </c>
      <c r="E238" s="171">
        <v>42.8</v>
      </c>
      <c r="F238" s="175">
        <v>2.2869999999999999</v>
      </c>
      <c r="G238" s="171">
        <v>41.9</v>
      </c>
      <c r="H238" s="175">
        <v>2.2360000000000002</v>
      </c>
      <c r="I238" s="171">
        <v>40</v>
      </c>
      <c r="J238" s="175">
        <v>2.2250000000000001</v>
      </c>
      <c r="K238" s="171">
        <v>37</v>
      </c>
      <c r="L238" s="178">
        <v>1.8420000000000001</v>
      </c>
      <c r="M238" s="97"/>
      <c r="N238" s="97"/>
      <c r="O238" s="97"/>
      <c r="P238" s="97"/>
      <c r="Q238" s="70"/>
      <c r="R238" s="70"/>
      <c r="S238" s="70"/>
      <c r="T238" s="70"/>
      <c r="U238" s="70"/>
      <c r="V238" s="70"/>
      <c r="W238" s="70"/>
      <c r="X238" s="70"/>
      <c r="Y238" s="70"/>
      <c r="Z238" s="70"/>
    </row>
    <row r="239" spans="1:26" ht="12">
      <c r="A239" s="70"/>
      <c r="B239" s="84" t="s">
        <v>53</v>
      </c>
      <c r="C239" s="178">
        <v>37.299999999999997</v>
      </c>
      <c r="D239" s="178">
        <v>1.4039999999999999</v>
      </c>
      <c r="E239" s="171">
        <v>36</v>
      </c>
      <c r="F239" s="175">
        <v>1.379</v>
      </c>
      <c r="G239" s="171">
        <v>35.4</v>
      </c>
      <c r="H239" s="175">
        <v>1.43</v>
      </c>
      <c r="I239" s="171">
        <v>33.9</v>
      </c>
      <c r="J239" s="175">
        <v>1.4319999999999999</v>
      </c>
      <c r="K239" s="171">
        <v>32.5</v>
      </c>
      <c r="L239" s="178">
        <v>1.5509999999999999</v>
      </c>
      <c r="M239" s="97"/>
      <c r="N239" s="97"/>
      <c r="O239" s="97"/>
      <c r="P239" s="97"/>
      <c r="Q239" s="70"/>
      <c r="R239" s="70"/>
      <c r="S239" s="70"/>
      <c r="T239" s="70"/>
      <c r="U239" s="70"/>
      <c r="V239" s="70"/>
      <c r="W239" s="70"/>
      <c r="X239" s="70"/>
      <c r="Y239" s="70"/>
      <c r="Z239" s="70"/>
    </row>
    <row r="240" spans="1:26" ht="12">
      <c r="A240" s="70"/>
      <c r="B240" s="84" t="s">
        <v>96</v>
      </c>
      <c r="C240" s="178">
        <v>38.700000000000003</v>
      </c>
      <c r="D240" s="178">
        <v>3.0790000000000002</v>
      </c>
      <c r="E240" s="171">
        <v>41.3</v>
      </c>
      <c r="F240" s="175">
        <v>2.6629999999999998</v>
      </c>
      <c r="G240" s="171">
        <v>41</v>
      </c>
      <c r="H240" s="175">
        <v>2.5939999999999999</v>
      </c>
      <c r="I240" s="171">
        <v>38.1</v>
      </c>
      <c r="J240" s="175">
        <v>2.141</v>
      </c>
      <c r="K240" s="171">
        <v>32.299999999999997</v>
      </c>
      <c r="L240" s="178">
        <v>2.431</v>
      </c>
      <c r="M240" s="97"/>
      <c r="N240" s="97"/>
      <c r="O240" s="97"/>
      <c r="P240" s="97"/>
      <c r="Q240" s="70"/>
      <c r="R240" s="70"/>
      <c r="S240" s="70"/>
      <c r="T240" s="70"/>
      <c r="U240" s="70"/>
      <c r="V240" s="70"/>
      <c r="W240" s="70"/>
      <c r="X240" s="70"/>
      <c r="Y240" s="70"/>
      <c r="Z240" s="70"/>
    </row>
    <row r="241" spans="1:26" ht="12">
      <c r="A241" s="70"/>
      <c r="B241" s="85" t="s">
        <v>54</v>
      </c>
      <c r="C241" s="178">
        <v>44.3</v>
      </c>
      <c r="D241" s="178">
        <v>1.105</v>
      </c>
      <c r="E241" s="171">
        <v>45.4</v>
      </c>
      <c r="F241" s="175">
        <v>1.206</v>
      </c>
      <c r="G241" s="171">
        <v>45.8</v>
      </c>
      <c r="H241" s="175">
        <v>1.0369999999999999</v>
      </c>
      <c r="I241" s="171">
        <v>42.5</v>
      </c>
      <c r="J241" s="175">
        <v>1.0680000000000001</v>
      </c>
      <c r="K241" s="171">
        <v>39.6</v>
      </c>
      <c r="L241" s="178">
        <v>1.0069999999999999</v>
      </c>
      <c r="M241" s="97"/>
      <c r="N241" s="97"/>
      <c r="O241" s="97"/>
      <c r="P241" s="97"/>
      <c r="Q241" s="70"/>
      <c r="R241" s="70"/>
      <c r="S241" s="70"/>
      <c r="T241" s="70"/>
      <c r="U241" s="70"/>
      <c r="V241" s="70"/>
      <c r="W241" s="70"/>
      <c r="X241" s="70"/>
      <c r="Y241" s="70"/>
      <c r="Z241" s="70"/>
    </row>
    <row r="242" spans="1:26" ht="12">
      <c r="A242" s="70"/>
      <c r="B242" s="85" t="s">
        <v>55</v>
      </c>
      <c r="C242" s="178">
        <v>21.1</v>
      </c>
      <c r="D242" s="178">
        <v>0.27500000000000002</v>
      </c>
      <c r="E242" s="171">
        <v>19.2</v>
      </c>
      <c r="F242" s="175">
        <v>0.125</v>
      </c>
      <c r="G242" s="171">
        <v>36.4</v>
      </c>
      <c r="H242" s="175">
        <v>0.13200000000000001</v>
      </c>
      <c r="I242" s="171">
        <v>17.899999999999999</v>
      </c>
      <c r="J242" s="175">
        <v>9.5000000000000001E-2</v>
      </c>
      <c r="K242" s="171">
        <v>14.6</v>
      </c>
      <c r="L242" s="178">
        <v>4.8000000000000001E-2</v>
      </c>
      <c r="M242" s="97"/>
      <c r="N242" s="97"/>
      <c r="O242" s="97"/>
      <c r="P242" s="97"/>
      <c r="Q242" s="70"/>
      <c r="R242" s="70"/>
      <c r="S242" s="70"/>
      <c r="T242" s="70"/>
      <c r="U242" s="70"/>
      <c r="V242" s="70"/>
      <c r="W242" s="70"/>
      <c r="X242" s="70"/>
      <c r="Y242" s="70"/>
      <c r="Z242" s="70"/>
    </row>
    <row r="243" spans="1:26" ht="12">
      <c r="A243" s="70"/>
      <c r="B243" s="85" t="s">
        <v>56</v>
      </c>
      <c r="C243" s="178">
        <v>25</v>
      </c>
      <c r="D243" s="178">
        <v>1.2E-2</v>
      </c>
      <c r="E243" s="171">
        <v>17.399999999999999</v>
      </c>
      <c r="F243" s="175">
        <v>2.3E-2</v>
      </c>
      <c r="G243" s="171">
        <v>42.9</v>
      </c>
      <c r="H243" s="175">
        <v>1.4E-2</v>
      </c>
      <c r="I243" s="171">
        <v>37.5</v>
      </c>
      <c r="J243" s="175">
        <v>8.0000000000000002E-3</v>
      </c>
      <c r="K243" s="171">
        <v>5</v>
      </c>
      <c r="L243" s="178">
        <v>0.02</v>
      </c>
      <c r="M243" s="97"/>
      <c r="N243" s="97"/>
      <c r="O243" s="97"/>
      <c r="P243" s="97"/>
      <c r="Q243" s="70"/>
      <c r="R243" s="70"/>
      <c r="S243" s="70"/>
      <c r="T243" s="70"/>
      <c r="U243" s="70"/>
      <c r="V243" s="70"/>
      <c r="W243" s="70"/>
      <c r="X243" s="70"/>
      <c r="Y243" s="70"/>
      <c r="Z243" s="70"/>
    </row>
    <row r="244" spans="1:26" ht="12">
      <c r="A244" s="70"/>
      <c r="B244" s="85" t="s">
        <v>57</v>
      </c>
      <c r="C244" s="178">
        <v>33.4</v>
      </c>
      <c r="D244" s="178">
        <v>0.70099999999999996</v>
      </c>
      <c r="E244" s="171">
        <v>40.1</v>
      </c>
      <c r="F244" s="175">
        <v>0.61399999999999999</v>
      </c>
      <c r="G244" s="171">
        <v>33.4</v>
      </c>
      <c r="H244" s="175">
        <v>0.66100000000000003</v>
      </c>
      <c r="I244" s="171">
        <v>32.299999999999997</v>
      </c>
      <c r="J244" s="175">
        <v>0.56899999999999995</v>
      </c>
      <c r="K244" s="171">
        <v>31.9</v>
      </c>
      <c r="L244" s="178">
        <v>0.52900000000000003</v>
      </c>
      <c r="M244" s="97"/>
      <c r="N244" s="97"/>
      <c r="O244" s="97"/>
      <c r="P244" s="97"/>
      <c r="Q244" s="70"/>
      <c r="R244" s="70"/>
      <c r="S244" s="70"/>
      <c r="T244" s="70"/>
      <c r="U244" s="70"/>
      <c r="V244" s="70"/>
      <c r="W244" s="70"/>
      <c r="X244" s="70"/>
      <c r="Y244" s="70"/>
      <c r="Z244" s="70"/>
    </row>
    <row r="245" spans="1:26" ht="12">
      <c r="A245" s="70"/>
      <c r="B245" s="85" t="s">
        <v>119</v>
      </c>
      <c r="C245" s="178">
        <v>41.5</v>
      </c>
      <c r="D245" s="178">
        <v>0.98599999999999999</v>
      </c>
      <c r="E245" s="171">
        <v>40.1</v>
      </c>
      <c r="F245" s="175">
        <v>0.69499999999999995</v>
      </c>
      <c r="G245" s="171">
        <v>41.9</v>
      </c>
      <c r="H245" s="175">
        <v>0.75</v>
      </c>
      <c r="I245" s="171">
        <v>39.4</v>
      </c>
      <c r="J245" s="175">
        <v>0.40100000000000002</v>
      </c>
      <c r="K245" s="171">
        <v>25.3</v>
      </c>
      <c r="L245" s="178">
        <v>0.82699999999999996</v>
      </c>
      <c r="M245" s="97"/>
      <c r="N245" s="97"/>
      <c r="O245" s="97"/>
      <c r="P245" s="97"/>
      <c r="Q245" s="70"/>
      <c r="R245" s="70"/>
      <c r="S245" s="70"/>
      <c r="T245" s="70"/>
      <c r="U245" s="70"/>
      <c r="V245" s="70"/>
      <c r="W245" s="70"/>
      <c r="X245" s="70"/>
      <c r="Y245" s="70"/>
      <c r="Z245" s="70"/>
    </row>
    <row r="246" spans="1:26" s="10" customFormat="1" ht="12">
      <c r="A246" s="83"/>
      <c r="B246" s="14" t="s">
        <v>34</v>
      </c>
      <c r="C246" s="167">
        <v>38.200000000000003</v>
      </c>
      <c r="D246" s="167">
        <v>8.0039999999999996</v>
      </c>
      <c r="E246" s="170">
        <v>35.4</v>
      </c>
      <c r="F246" s="174">
        <v>6.9710000000000001</v>
      </c>
      <c r="G246" s="170">
        <v>33.799999999999997</v>
      </c>
      <c r="H246" s="174">
        <v>6.9320000000000004</v>
      </c>
      <c r="I246" s="170">
        <v>32.200000000000003</v>
      </c>
      <c r="J246" s="174">
        <v>6.4050000000000002</v>
      </c>
      <c r="K246" s="170">
        <v>32.6</v>
      </c>
      <c r="L246" s="167">
        <v>5.4039999999999999</v>
      </c>
      <c r="M246" s="96"/>
      <c r="N246" s="96"/>
      <c r="O246" s="96"/>
      <c r="P246" s="96"/>
      <c r="Q246" s="83"/>
      <c r="R246" s="83"/>
      <c r="S246" s="83"/>
      <c r="T246" s="83"/>
      <c r="U246" s="83"/>
      <c r="V246" s="83"/>
      <c r="W246" s="83"/>
      <c r="X246" s="83"/>
      <c r="Y246" s="83"/>
      <c r="Z246" s="83"/>
    </row>
    <row r="247" spans="1:26" ht="12">
      <c r="A247" s="70"/>
      <c r="B247" s="84" t="s">
        <v>58</v>
      </c>
      <c r="C247" s="178">
        <v>20.100000000000001</v>
      </c>
      <c r="D247" s="178">
        <v>1.077</v>
      </c>
      <c r="E247" s="171">
        <v>23.7</v>
      </c>
      <c r="F247" s="175">
        <v>0.28699999999999998</v>
      </c>
      <c r="G247" s="171">
        <v>33.700000000000003</v>
      </c>
      <c r="H247" s="175">
        <v>0.312</v>
      </c>
      <c r="I247" s="171">
        <v>25.3</v>
      </c>
      <c r="J247" s="175">
        <v>0.40300000000000002</v>
      </c>
      <c r="K247" s="171">
        <v>40</v>
      </c>
      <c r="L247" s="178">
        <v>0.39500000000000002</v>
      </c>
      <c r="M247" s="97"/>
      <c r="N247" s="97"/>
      <c r="O247" s="97"/>
      <c r="P247" s="97"/>
      <c r="Q247" s="70"/>
      <c r="R247" s="70"/>
      <c r="S247" s="70"/>
      <c r="T247" s="70"/>
      <c r="U247" s="70"/>
      <c r="V247" s="70"/>
      <c r="W247" s="70"/>
      <c r="X247" s="70"/>
      <c r="Y247" s="70"/>
      <c r="Z247" s="70"/>
    </row>
    <row r="248" spans="1:26" ht="12">
      <c r="A248" s="70"/>
      <c r="B248" s="84" t="s">
        <v>59</v>
      </c>
      <c r="C248" s="178">
        <v>32.4</v>
      </c>
      <c r="D248" s="178">
        <v>2.5960000000000001</v>
      </c>
      <c r="E248" s="171">
        <v>30.2</v>
      </c>
      <c r="F248" s="175">
        <v>2.173</v>
      </c>
      <c r="G248" s="171">
        <v>30.6</v>
      </c>
      <c r="H248" s="175">
        <v>2.2290000000000001</v>
      </c>
      <c r="I248" s="171">
        <v>28.7</v>
      </c>
      <c r="J248" s="175">
        <v>2.3490000000000002</v>
      </c>
      <c r="K248" s="171">
        <v>28.3</v>
      </c>
      <c r="L248" s="178">
        <v>2.141</v>
      </c>
      <c r="M248" s="97"/>
      <c r="N248" s="97"/>
      <c r="O248" s="97"/>
      <c r="P248" s="97"/>
      <c r="Q248" s="70"/>
      <c r="R248" s="70"/>
      <c r="S248" s="70"/>
      <c r="T248" s="70"/>
      <c r="U248" s="70"/>
      <c r="V248" s="70"/>
      <c r="W248" s="70"/>
      <c r="X248" s="70"/>
      <c r="Y248" s="70"/>
      <c r="Z248" s="70"/>
    </row>
    <row r="249" spans="1:26" ht="12">
      <c r="A249" s="70"/>
      <c r="B249" s="84" t="s">
        <v>60</v>
      </c>
      <c r="C249" s="178">
        <v>57.8</v>
      </c>
      <c r="D249" s="178">
        <v>2.4860000000000002</v>
      </c>
      <c r="E249" s="171">
        <v>46.4</v>
      </c>
      <c r="F249" s="175">
        <v>2.4500000000000002</v>
      </c>
      <c r="G249" s="171">
        <v>42.3</v>
      </c>
      <c r="H249" s="175">
        <v>2.3940000000000001</v>
      </c>
      <c r="I249" s="171">
        <v>37.700000000000003</v>
      </c>
      <c r="J249" s="175">
        <v>1.8560000000000001</v>
      </c>
      <c r="K249" s="171">
        <v>41.2</v>
      </c>
      <c r="L249" s="178">
        <v>1.859</v>
      </c>
      <c r="M249" s="97"/>
      <c r="N249" s="97"/>
      <c r="O249" s="97"/>
      <c r="P249" s="97"/>
      <c r="Q249" s="70"/>
      <c r="R249" s="70"/>
      <c r="S249" s="70"/>
      <c r="T249" s="70"/>
      <c r="U249" s="70"/>
      <c r="V249" s="70"/>
      <c r="W249" s="70"/>
      <c r="X249" s="70"/>
      <c r="Y249" s="70"/>
      <c r="Z249" s="70"/>
    </row>
    <row r="250" spans="1:26" ht="12">
      <c r="A250" s="70"/>
      <c r="B250" s="84" t="s">
        <v>61</v>
      </c>
      <c r="C250" s="178">
        <v>37.799999999999997</v>
      </c>
      <c r="D250" s="178">
        <v>0.127</v>
      </c>
      <c r="E250" s="171">
        <v>23.1</v>
      </c>
      <c r="F250" s="175">
        <v>0.20799999999999999</v>
      </c>
      <c r="G250" s="171">
        <v>16.7</v>
      </c>
      <c r="H250" s="175">
        <v>0.216</v>
      </c>
      <c r="I250" s="171">
        <v>21.3</v>
      </c>
      <c r="J250" s="175">
        <v>0.188</v>
      </c>
      <c r="K250" s="171">
        <v>25.7</v>
      </c>
      <c r="L250" s="178">
        <v>0.109</v>
      </c>
      <c r="M250" s="97"/>
      <c r="N250" s="97"/>
      <c r="O250" s="97"/>
      <c r="P250" s="97"/>
      <c r="Q250" s="70"/>
      <c r="R250" s="70"/>
      <c r="S250" s="70"/>
      <c r="T250" s="70"/>
      <c r="U250" s="70"/>
      <c r="V250" s="70"/>
      <c r="W250" s="70"/>
      <c r="X250" s="70"/>
      <c r="Y250" s="70"/>
      <c r="Z250" s="70"/>
    </row>
    <row r="251" spans="1:26" ht="12">
      <c r="A251" s="70"/>
      <c r="B251" s="84" t="s">
        <v>62</v>
      </c>
      <c r="C251" s="178">
        <v>29.8</v>
      </c>
      <c r="D251" s="178">
        <v>1.718</v>
      </c>
      <c r="E251" s="171">
        <v>30.1</v>
      </c>
      <c r="F251" s="175">
        <v>1.853</v>
      </c>
      <c r="G251" s="171">
        <v>28.6</v>
      </c>
      <c r="H251" s="175">
        <v>1.7809999999999999</v>
      </c>
      <c r="I251" s="171">
        <v>34</v>
      </c>
      <c r="J251" s="175">
        <v>1.609</v>
      </c>
      <c r="K251" s="171">
        <v>23.1</v>
      </c>
      <c r="L251" s="178">
        <v>0.9</v>
      </c>
      <c r="M251" s="97"/>
      <c r="N251" s="97"/>
      <c r="O251" s="97"/>
      <c r="P251" s="97"/>
      <c r="Q251" s="70"/>
      <c r="R251" s="70"/>
      <c r="S251" s="70"/>
      <c r="T251" s="70"/>
      <c r="U251" s="70"/>
      <c r="V251" s="70"/>
      <c r="W251" s="70"/>
      <c r="X251" s="70"/>
      <c r="Y251" s="70"/>
      <c r="Z251" s="70"/>
    </row>
    <row r="252" spans="1:26" s="10" customFormat="1" ht="12">
      <c r="A252" s="83"/>
      <c r="B252" s="14" t="s">
        <v>35</v>
      </c>
      <c r="C252" s="167">
        <v>45.3</v>
      </c>
      <c r="D252" s="167">
        <v>4.5449999999999999</v>
      </c>
      <c r="E252" s="170">
        <v>36.6</v>
      </c>
      <c r="F252" s="174">
        <v>3.15</v>
      </c>
      <c r="G252" s="170">
        <v>36.5</v>
      </c>
      <c r="H252" s="174">
        <v>3.3410000000000002</v>
      </c>
      <c r="I252" s="170">
        <v>29.3</v>
      </c>
      <c r="J252" s="174">
        <v>2.9830000000000001</v>
      </c>
      <c r="K252" s="170">
        <v>33.9</v>
      </c>
      <c r="L252" s="167">
        <v>3.4820000000000002</v>
      </c>
      <c r="M252" s="96"/>
      <c r="N252" s="96"/>
      <c r="O252" s="96"/>
      <c r="P252" s="96"/>
      <c r="Q252" s="83"/>
      <c r="R252" s="83"/>
      <c r="S252" s="83"/>
      <c r="T252" s="83"/>
      <c r="U252" s="83"/>
      <c r="V252" s="83"/>
      <c r="W252" s="83"/>
      <c r="X252" s="83"/>
      <c r="Y252" s="83"/>
      <c r="Z252" s="83"/>
    </row>
    <row r="253" spans="1:26" ht="12">
      <c r="A253" s="70"/>
      <c r="B253" s="84" t="s">
        <v>63</v>
      </c>
      <c r="C253" s="178">
        <v>50.1</v>
      </c>
      <c r="D253" s="178">
        <v>1.5109999999999999</v>
      </c>
      <c r="E253" s="171">
        <v>32.200000000000003</v>
      </c>
      <c r="F253" s="175">
        <v>0.61499999999999999</v>
      </c>
      <c r="G253" s="171">
        <v>31.7</v>
      </c>
      <c r="H253" s="175">
        <v>0.65600000000000003</v>
      </c>
      <c r="I253" s="171">
        <v>23.3</v>
      </c>
      <c r="J253" s="175">
        <v>0.56599999999999995</v>
      </c>
      <c r="K253" s="171">
        <v>32.5</v>
      </c>
      <c r="L253" s="178">
        <v>1.3180000000000001</v>
      </c>
      <c r="M253" s="97"/>
      <c r="N253" s="97"/>
      <c r="O253" s="97"/>
      <c r="P253" s="97"/>
      <c r="Q253" s="70"/>
      <c r="R253" s="70"/>
      <c r="S253" s="70"/>
      <c r="T253" s="70"/>
      <c r="U253" s="70"/>
      <c r="V253" s="70"/>
      <c r="W253" s="70"/>
      <c r="X253" s="70"/>
      <c r="Y253" s="70"/>
      <c r="Z253" s="70"/>
    </row>
    <row r="254" spans="1:26" ht="12">
      <c r="A254" s="70"/>
      <c r="B254" s="84" t="s">
        <v>117</v>
      </c>
      <c r="C254" s="178">
        <v>23.8</v>
      </c>
      <c r="D254" s="178">
        <v>2.1000000000000001E-2</v>
      </c>
      <c r="E254" s="171">
        <v>38.5</v>
      </c>
      <c r="F254" s="175">
        <v>2.5999999999999999E-2</v>
      </c>
      <c r="G254" s="171">
        <v>16.7</v>
      </c>
      <c r="H254" s="175">
        <v>1.7999999999999999E-2</v>
      </c>
      <c r="I254" s="171">
        <v>50</v>
      </c>
      <c r="J254" s="175">
        <v>0.03</v>
      </c>
      <c r="K254" s="171">
        <v>21.4</v>
      </c>
      <c r="L254" s="178">
        <v>1.4E-2</v>
      </c>
      <c r="M254" s="97"/>
      <c r="N254" s="97"/>
      <c r="O254" s="97"/>
      <c r="P254" s="97"/>
      <c r="Q254" s="70"/>
      <c r="R254" s="70"/>
      <c r="S254" s="70"/>
      <c r="T254" s="70"/>
      <c r="U254" s="70"/>
      <c r="V254" s="70"/>
      <c r="W254" s="70"/>
      <c r="X254" s="70"/>
      <c r="Y254" s="70"/>
      <c r="Z254" s="70"/>
    </row>
    <row r="255" spans="1:26" ht="12">
      <c r="A255" s="70"/>
      <c r="B255" s="84" t="s">
        <v>64</v>
      </c>
      <c r="C255" s="178">
        <v>37.1</v>
      </c>
      <c r="D255" s="178">
        <v>1.5680000000000001</v>
      </c>
      <c r="E255" s="171">
        <v>34.700000000000003</v>
      </c>
      <c r="F255" s="175">
        <v>1.302</v>
      </c>
      <c r="G255" s="171">
        <v>33</v>
      </c>
      <c r="H255" s="175">
        <v>1.323</v>
      </c>
      <c r="I255" s="171">
        <v>29.6</v>
      </c>
      <c r="J255" s="175">
        <v>1.272</v>
      </c>
      <c r="K255" s="171">
        <v>34.200000000000003</v>
      </c>
      <c r="L255" s="178">
        <v>1.145</v>
      </c>
      <c r="M255" s="97"/>
      <c r="N255" s="97"/>
      <c r="O255" s="97"/>
      <c r="P255" s="97"/>
      <c r="Q255" s="70"/>
      <c r="R255" s="70"/>
      <c r="S255" s="70"/>
      <c r="T255" s="70"/>
      <c r="U255" s="70"/>
      <c r="V255" s="70"/>
      <c r="W255" s="70"/>
      <c r="X255" s="70"/>
      <c r="Y255" s="70"/>
      <c r="Z255" s="70"/>
    </row>
    <row r="256" spans="1:26" ht="12">
      <c r="A256" s="70"/>
      <c r="B256" s="84" t="s">
        <v>65</v>
      </c>
      <c r="C256" s="178">
        <v>57.1</v>
      </c>
      <c r="D256" s="178">
        <v>0.76700000000000002</v>
      </c>
      <c r="E256" s="171">
        <v>49.9</v>
      </c>
      <c r="F256" s="175">
        <v>0.60099999999999998</v>
      </c>
      <c r="G256" s="171">
        <v>52.8</v>
      </c>
      <c r="H256" s="175">
        <v>0.71799999999999997</v>
      </c>
      <c r="I256" s="171">
        <v>43.3</v>
      </c>
      <c r="J256" s="175">
        <v>0.57099999999999995</v>
      </c>
      <c r="K256" s="171">
        <v>49.8</v>
      </c>
      <c r="L256" s="178">
        <v>0.498</v>
      </c>
      <c r="M256" s="97"/>
      <c r="N256" s="97"/>
      <c r="O256" s="97"/>
      <c r="P256" s="97"/>
      <c r="Q256" s="70"/>
      <c r="R256" s="70"/>
      <c r="S256" s="70"/>
      <c r="T256" s="70"/>
      <c r="U256" s="70"/>
      <c r="V256" s="70"/>
      <c r="W256" s="70"/>
      <c r="X256" s="70"/>
      <c r="Y256" s="70"/>
      <c r="Z256" s="70"/>
    </row>
    <row r="257" spans="1:26" ht="12">
      <c r="A257" s="70"/>
      <c r="B257" s="84" t="s">
        <v>66</v>
      </c>
      <c r="C257" s="178">
        <v>38.299999999999997</v>
      </c>
      <c r="D257" s="178">
        <v>0.45400000000000001</v>
      </c>
      <c r="E257" s="171">
        <v>29.4</v>
      </c>
      <c r="F257" s="175">
        <v>0.39800000000000002</v>
      </c>
      <c r="G257" s="171">
        <v>22.9</v>
      </c>
      <c r="H257" s="175">
        <v>0.28000000000000003</v>
      </c>
      <c r="I257" s="171">
        <v>21.8</v>
      </c>
      <c r="J257" s="175">
        <v>0.27100000000000002</v>
      </c>
      <c r="K257" s="171">
        <v>26.6</v>
      </c>
      <c r="L257" s="178">
        <v>0.184</v>
      </c>
      <c r="M257" s="97"/>
      <c r="N257" s="97"/>
      <c r="O257" s="97"/>
      <c r="P257" s="97"/>
      <c r="Q257" s="70"/>
      <c r="R257" s="70"/>
      <c r="S257" s="70"/>
      <c r="T257" s="70"/>
      <c r="U257" s="70"/>
      <c r="V257" s="70"/>
      <c r="W257" s="70"/>
      <c r="X257" s="70"/>
      <c r="Y257" s="70"/>
      <c r="Z257" s="70"/>
    </row>
    <row r="258" spans="1:26" ht="12">
      <c r="A258" s="70"/>
      <c r="B258" s="84" t="s">
        <v>67</v>
      </c>
      <c r="C258" s="178" t="s">
        <v>180</v>
      </c>
      <c r="D258" s="178" t="s">
        <v>180</v>
      </c>
      <c r="E258" s="171" t="s">
        <v>180</v>
      </c>
      <c r="F258" s="175" t="s">
        <v>180</v>
      </c>
      <c r="G258" s="171" t="s">
        <v>180</v>
      </c>
      <c r="H258" s="175" t="s">
        <v>180</v>
      </c>
      <c r="I258" s="171" t="s">
        <v>180</v>
      </c>
      <c r="J258" s="175" t="s">
        <v>180</v>
      </c>
      <c r="K258" s="171" t="s">
        <v>180</v>
      </c>
      <c r="L258" s="178" t="s">
        <v>180</v>
      </c>
      <c r="M258" s="97"/>
      <c r="N258" s="97"/>
      <c r="O258" s="97"/>
      <c r="P258" s="97"/>
      <c r="Q258" s="70"/>
      <c r="R258" s="70"/>
      <c r="S258" s="70"/>
      <c r="T258" s="70"/>
      <c r="U258" s="70"/>
      <c r="V258" s="70"/>
      <c r="W258" s="70"/>
      <c r="X258" s="70"/>
      <c r="Y258" s="70"/>
      <c r="Z258" s="70"/>
    </row>
    <row r="259" spans="1:26" ht="12">
      <c r="A259" s="70"/>
      <c r="B259" s="84" t="s">
        <v>68</v>
      </c>
      <c r="C259" s="178">
        <v>46.4</v>
      </c>
      <c r="D259" s="178">
        <v>0.224</v>
      </c>
      <c r="E259" s="171">
        <v>36.1</v>
      </c>
      <c r="F259" s="175">
        <v>0.20799999999999999</v>
      </c>
      <c r="G259" s="171">
        <v>37</v>
      </c>
      <c r="H259" s="175">
        <v>0.34599999999999997</v>
      </c>
      <c r="I259" s="171">
        <v>16.100000000000001</v>
      </c>
      <c r="J259" s="175">
        <v>0.27300000000000002</v>
      </c>
      <c r="K259" s="171">
        <v>19.2</v>
      </c>
      <c r="L259" s="178">
        <v>0.32300000000000001</v>
      </c>
      <c r="M259" s="97"/>
      <c r="N259" s="97"/>
      <c r="O259" s="97"/>
      <c r="P259" s="97"/>
      <c r="Q259" s="70"/>
      <c r="R259" s="70"/>
      <c r="S259" s="70"/>
      <c r="T259" s="70"/>
      <c r="U259" s="70"/>
      <c r="V259" s="70"/>
      <c r="W259" s="70"/>
      <c r="X259" s="70"/>
      <c r="Y259" s="70"/>
      <c r="Z259" s="70"/>
    </row>
    <row r="260" spans="1:26" s="10" customFormat="1" ht="12">
      <c r="A260" s="83"/>
      <c r="B260" s="14" t="s">
        <v>36</v>
      </c>
      <c r="C260" s="167">
        <v>34.6</v>
      </c>
      <c r="D260" s="167">
        <v>4.7850000000000001</v>
      </c>
      <c r="E260" s="170">
        <v>33.5</v>
      </c>
      <c r="F260" s="174">
        <v>3.1859999999999999</v>
      </c>
      <c r="G260" s="170">
        <v>27.4</v>
      </c>
      <c r="H260" s="174">
        <v>2.2919999999999998</v>
      </c>
      <c r="I260" s="170">
        <v>34.200000000000003</v>
      </c>
      <c r="J260" s="174">
        <v>2.1240000000000001</v>
      </c>
      <c r="K260" s="170">
        <v>35.200000000000003</v>
      </c>
      <c r="L260" s="167">
        <v>2.6219999999999999</v>
      </c>
      <c r="M260" s="96"/>
      <c r="N260" s="96"/>
      <c r="O260" s="96"/>
      <c r="P260" s="96"/>
      <c r="Q260" s="83"/>
      <c r="R260" s="83"/>
      <c r="S260" s="83"/>
      <c r="T260" s="83"/>
      <c r="U260" s="83"/>
      <c r="V260" s="83"/>
      <c r="W260" s="83"/>
      <c r="X260" s="83"/>
      <c r="Y260" s="83"/>
      <c r="Z260" s="83"/>
    </row>
    <row r="261" spans="1:26" ht="12">
      <c r="A261" s="70"/>
      <c r="B261" s="84" t="s">
        <v>69</v>
      </c>
      <c r="C261" s="178">
        <v>59.3</v>
      </c>
      <c r="D261" s="178">
        <v>0.20899999999999999</v>
      </c>
      <c r="E261" s="171">
        <v>39.299999999999997</v>
      </c>
      <c r="F261" s="175">
        <v>0.122</v>
      </c>
      <c r="G261" s="171">
        <v>36.799999999999997</v>
      </c>
      <c r="H261" s="175">
        <v>0.16300000000000001</v>
      </c>
      <c r="I261" s="171">
        <v>40.5</v>
      </c>
      <c r="J261" s="175">
        <v>8.4000000000000005E-2</v>
      </c>
      <c r="K261" s="171">
        <v>32.200000000000003</v>
      </c>
      <c r="L261" s="178">
        <v>0.49</v>
      </c>
      <c r="M261" s="97"/>
      <c r="N261" s="97"/>
      <c r="O261" s="97"/>
      <c r="P261" s="97"/>
      <c r="Q261" s="70"/>
      <c r="R261" s="70"/>
      <c r="S261" s="70"/>
      <c r="T261" s="70"/>
      <c r="U261" s="70"/>
      <c r="V261" s="70"/>
      <c r="W261" s="70"/>
      <c r="X261" s="70"/>
      <c r="Y261" s="70"/>
      <c r="Z261" s="70"/>
    </row>
    <row r="262" spans="1:26" ht="12">
      <c r="A262" s="70"/>
      <c r="B262" s="84" t="s">
        <v>70</v>
      </c>
      <c r="C262" s="178">
        <v>33.700000000000003</v>
      </c>
      <c r="D262" s="178">
        <v>4.5389999999999997</v>
      </c>
      <c r="E262" s="171">
        <v>33.299999999999997</v>
      </c>
      <c r="F262" s="175">
        <v>3.0550000000000002</v>
      </c>
      <c r="G262" s="171">
        <v>26.8</v>
      </c>
      <c r="H262" s="175">
        <v>2.117</v>
      </c>
      <c r="I262" s="171">
        <v>34</v>
      </c>
      <c r="J262" s="175">
        <v>2.024</v>
      </c>
      <c r="K262" s="171">
        <v>36.1</v>
      </c>
      <c r="L262" s="178">
        <v>2.1139999999999999</v>
      </c>
      <c r="M262" s="97"/>
      <c r="N262" s="97"/>
      <c r="O262" s="97"/>
      <c r="P262" s="97"/>
      <c r="Q262" s="70"/>
      <c r="R262" s="70"/>
      <c r="S262" s="70"/>
      <c r="T262" s="70"/>
      <c r="U262" s="70"/>
      <c r="V262" s="70"/>
      <c r="W262" s="70"/>
      <c r="X262" s="70"/>
      <c r="Y262" s="70"/>
      <c r="Z262" s="70"/>
    </row>
    <row r="263" spans="1:26" ht="12">
      <c r="A263" s="70"/>
      <c r="B263" s="84" t="s">
        <v>71</v>
      </c>
      <c r="C263" s="178">
        <v>2.7</v>
      </c>
      <c r="D263" s="178">
        <v>3.6999999999999998E-2</v>
      </c>
      <c r="E263" s="171">
        <v>33.299999999999997</v>
      </c>
      <c r="F263" s="175">
        <v>8.9999999999999993E-3</v>
      </c>
      <c r="G263" s="171">
        <v>8.3000000000000007</v>
      </c>
      <c r="H263" s="175">
        <v>1.2E-2</v>
      </c>
      <c r="I263" s="171">
        <v>31.3</v>
      </c>
      <c r="J263" s="175">
        <v>1.6E-2</v>
      </c>
      <c r="K263" s="171">
        <v>5.6</v>
      </c>
      <c r="L263" s="178">
        <v>1.7999999999999999E-2</v>
      </c>
      <c r="M263" s="97"/>
      <c r="N263" s="97"/>
      <c r="O263" s="97"/>
      <c r="P263" s="97"/>
      <c r="Q263" s="70"/>
      <c r="R263" s="70"/>
      <c r="S263" s="70"/>
      <c r="T263" s="70"/>
      <c r="U263" s="70"/>
      <c r="V263" s="70"/>
      <c r="W263" s="70"/>
      <c r="X263" s="70"/>
      <c r="Y263" s="70"/>
      <c r="Z263" s="70"/>
    </row>
    <row r="264" spans="1:26" s="10" customFormat="1" ht="12">
      <c r="A264" s="83"/>
      <c r="B264" s="14" t="s">
        <v>37</v>
      </c>
      <c r="C264" s="167">
        <v>38.299999999999997</v>
      </c>
      <c r="D264" s="167">
        <v>1.5760000000000001</v>
      </c>
      <c r="E264" s="170">
        <v>37.700000000000003</v>
      </c>
      <c r="F264" s="174">
        <v>1.96</v>
      </c>
      <c r="G264" s="170">
        <v>31.1</v>
      </c>
      <c r="H264" s="174">
        <v>1.774</v>
      </c>
      <c r="I264" s="170">
        <v>27.4</v>
      </c>
      <c r="J264" s="174">
        <v>1.613</v>
      </c>
      <c r="K264" s="170">
        <v>33.5</v>
      </c>
      <c r="L264" s="167">
        <v>0.93100000000000005</v>
      </c>
      <c r="M264" s="96"/>
      <c r="N264" s="96"/>
      <c r="O264" s="96"/>
      <c r="P264" s="96"/>
      <c r="Q264" s="83"/>
      <c r="R264" s="83"/>
      <c r="S264" s="83"/>
      <c r="T264" s="83"/>
      <c r="U264" s="83"/>
      <c r="V264" s="83"/>
      <c r="W264" s="83"/>
      <c r="X264" s="83"/>
      <c r="Y264" s="83"/>
      <c r="Z264" s="83"/>
    </row>
    <row r="265" spans="1:26" ht="12">
      <c r="A265" s="70"/>
      <c r="B265" s="84" t="s">
        <v>72</v>
      </c>
      <c r="C265" s="178">
        <v>46.5</v>
      </c>
      <c r="D265" s="178">
        <v>7.0999999999999994E-2</v>
      </c>
      <c r="E265" s="171">
        <v>38</v>
      </c>
      <c r="F265" s="175">
        <v>7.9000000000000001E-2</v>
      </c>
      <c r="G265" s="171">
        <v>24.6</v>
      </c>
      <c r="H265" s="175">
        <v>6.0999999999999999E-2</v>
      </c>
      <c r="I265" s="171">
        <v>19.5</v>
      </c>
      <c r="J265" s="175">
        <v>4.1000000000000002E-2</v>
      </c>
      <c r="K265" s="171">
        <v>37.799999999999997</v>
      </c>
      <c r="L265" s="178">
        <v>3.6999999999999998E-2</v>
      </c>
      <c r="M265" s="97"/>
      <c r="N265" s="97"/>
      <c r="O265" s="97"/>
      <c r="P265" s="97"/>
      <c r="Q265" s="70"/>
      <c r="R265" s="70"/>
      <c r="S265" s="70"/>
      <c r="T265" s="70"/>
      <c r="U265" s="70"/>
      <c r="V265" s="70"/>
      <c r="W265" s="70"/>
      <c r="X265" s="70"/>
      <c r="Y265" s="70"/>
      <c r="Z265" s="70"/>
    </row>
    <row r="266" spans="1:26" ht="12">
      <c r="A266" s="70"/>
      <c r="B266" s="84" t="s">
        <v>73</v>
      </c>
      <c r="C266" s="178">
        <v>23.6</v>
      </c>
      <c r="D266" s="178">
        <v>0.36</v>
      </c>
      <c r="E266" s="171">
        <v>35</v>
      </c>
      <c r="F266" s="175">
        <v>0.67500000000000004</v>
      </c>
      <c r="G266" s="171">
        <v>28.4</v>
      </c>
      <c r="H266" s="175">
        <v>0.41899999999999998</v>
      </c>
      <c r="I266" s="171">
        <v>28.3</v>
      </c>
      <c r="J266" s="175">
        <v>0.54</v>
      </c>
      <c r="K266" s="171">
        <v>26</v>
      </c>
      <c r="L266" s="178">
        <v>0.33400000000000002</v>
      </c>
      <c r="M266" s="97"/>
      <c r="N266" s="97"/>
      <c r="O266" s="97"/>
      <c r="P266" s="97"/>
      <c r="Q266" s="70"/>
      <c r="R266" s="70"/>
      <c r="S266" s="70"/>
      <c r="T266" s="70"/>
      <c r="U266" s="70"/>
      <c r="V266" s="70"/>
      <c r="W266" s="70"/>
      <c r="X266" s="70"/>
      <c r="Y266" s="70"/>
      <c r="Z266" s="70"/>
    </row>
    <row r="267" spans="1:26" ht="12">
      <c r="A267" s="70"/>
      <c r="B267" s="84" t="s">
        <v>74</v>
      </c>
      <c r="C267" s="178">
        <v>36.9</v>
      </c>
      <c r="D267" s="178">
        <v>0.46300000000000002</v>
      </c>
      <c r="E267" s="171">
        <v>32.5</v>
      </c>
      <c r="F267" s="175">
        <v>0.45300000000000001</v>
      </c>
      <c r="G267" s="171">
        <v>34.5</v>
      </c>
      <c r="H267" s="175">
        <v>0.504</v>
      </c>
      <c r="I267" s="171">
        <v>19.600000000000001</v>
      </c>
      <c r="J267" s="175">
        <v>0.496</v>
      </c>
      <c r="K267" s="171">
        <v>33.200000000000003</v>
      </c>
      <c r="L267" s="178">
        <v>0.253</v>
      </c>
      <c r="M267" s="97"/>
      <c r="N267" s="97"/>
      <c r="O267" s="97"/>
      <c r="P267" s="97"/>
      <c r="Q267" s="70"/>
      <c r="R267" s="70"/>
      <c r="S267" s="70"/>
      <c r="T267" s="70"/>
      <c r="U267" s="70"/>
      <c r="V267" s="70"/>
      <c r="W267" s="70"/>
      <c r="X267" s="70"/>
      <c r="Y267" s="70"/>
      <c r="Z267" s="70"/>
    </row>
    <row r="268" spans="1:26" ht="12">
      <c r="A268" s="70"/>
      <c r="B268" s="84" t="s">
        <v>75</v>
      </c>
      <c r="C268" s="178">
        <v>46.2</v>
      </c>
      <c r="D268" s="178">
        <v>0.68200000000000005</v>
      </c>
      <c r="E268" s="171">
        <v>43.2</v>
      </c>
      <c r="F268" s="175">
        <v>0.753</v>
      </c>
      <c r="G268" s="171">
        <v>30.9</v>
      </c>
      <c r="H268" s="175">
        <v>0.79</v>
      </c>
      <c r="I268" s="171">
        <v>34.299999999999997</v>
      </c>
      <c r="J268" s="175">
        <v>0.53600000000000003</v>
      </c>
      <c r="K268" s="171">
        <v>41.4</v>
      </c>
      <c r="L268" s="178">
        <v>0.307</v>
      </c>
      <c r="M268" s="97"/>
      <c r="N268" s="97"/>
      <c r="O268" s="97"/>
      <c r="P268" s="97"/>
      <c r="Q268" s="70"/>
      <c r="R268" s="70"/>
      <c r="S268" s="70"/>
      <c r="T268" s="70"/>
      <c r="U268" s="70"/>
      <c r="V268" s="70"/>
      <c r="W268" s="70"/>
      <c r="X268" s="70"/>
      <c r="Y268" s="70"/>
      <c r="Z268" s="70"/>
    </row>
    <row r="269" spans="1:26" s="10" customFormat="1" ht="12">
      <c r="A269" s="83"/>
      <c r="B269" s="14" t="s">
        <v>38</v>
      </c>
      <c r="C269" s="167">
        <v>46.9</v>
      </c>
      <c r="D269" s="167">
        <v>3.4529999999999998</v>
      </c>
      <c r="E269" s="170">
        <v>42.1</v>
      </c>
      <c r="F269" s="174">
        <v>2.375</v>
      </c>
      <c r="G269" s="170">
        <v>37.1</v>
      </c>
      <c r="H269" s="174">
        <v>2.52</v>
      </c>
      <c r="I269" s="170">
        <v>38.200000000000003</v>
      </c>
      <c r="J269" s="174">
        <v>2.0670000000000002</v>
      </c>
      <c r="K269" s="170">
        <v>29.8</v>
      </c>
      <c r="L269" s="167">
        <v>2.3559999999999999</v>
      </c>
      <c r="M269" s="96"/>
      <c r="N269" s="96"/>
      <c r="O269" s="96"/>
      <c r="P269" s="96"/>
      <c r="Q269" s="83"/>
      <c r="R269" s="83"/>
      <c r="S269" s="83"/>
      <c r="T269" s="83"/>
      <c r="U269" s="83"/>
      <c r="V269" s="83"/>
      <c r="W269" s="83"/>
      <c r="X269" s="83"/>
      <c r="Y269" s="83"/>
      <c r="Z269" s="83"/>
    </row>
    <row r="270" spans="1:26" ht="12">
      <c r="A270" s="70"/>
      <c r="B270" s="84" t="s">
        <v>76</v>
      </c>
      <c r="C270" s="178">
        <v>57.8</v>
      </c>
      <c r="D270" s="178">
        <v>0.35099999999999998</v>
      </c>
      <c r="E270" s="171">
        <v>33</v>
      </c>
      <c r="F270" s="175">
        <v>0.10299999999999999</v>
      </c>
      <c r="G270" s="171">
        <v>23.9</v>
      </c>
      <c r="H270" s="175">
        <v>0.11700000000000001</v>
      </c>
      <c r="I270" s="171">
        <v>10.4</v>
      </c>
      <c r="J270" s="175">
        <v>4.8000000000000001E-2</v>
      </c>
      <c r="K270" s="171">
        <v>30.6</v>
      </c>
      <c r="L270" s="178">
        <v>3.5999999999999997E-2</v>
      </c>
      <c r="M270" s="97"/>
      <c r="N270" s="97"/>
      <c r="O270" s="97"/>
      <c r="P270" s="97"/>
      <c r="Q270" s="70"/>
      <c r="R270" s="70"/>
      <c r="S270" s="70"/>
      <c r="T270" s="70"/>
      <c r="U270" s="70"/>
      <c r="V270" s="70"/>
      <c r="W270" s="70"/>
      <c r="X270" s="70"/>
      <c r="Y270" s="70"/>
      <c r="Z270" s="70"/>
    </row>
    <row r="271" spans="1:26" ht="12">
      <c r="A271" s="70"/>
      <c r="B271" s="84" t="s">
        <v>77</v>
      </c>
      <c r="C271" s="178">
        <v>34</v>
      </c>
      <c r="D271" s="178">
        <v>4.7E-2</v>
      </c>
      <c r="E271" s="171">
        <v>25.8</v>
      </c>
      <c r="F271" s="175">
        <v>9.7000000000000003E-2</v>
      </c>
      <c r="G271" s="171">
        <v>44.5</v>
      </c>
      <c r="H271" s="175">
        <v>0.247</v>
      </c>
      <c r="I271" s="171">
        <v>32.5</v>
      </c>
      <c r="J271" s="175">
        <v>0.114</v>
      </c>
      <c r="K271" s="171">
        <v>32.700000000000003</v>
      </c>
      <c r="L271" s="178">
        <v>0.11</v>
      </c>
      <c r="M271" s="97"/>
      <c r="N271" s="97"/>
      <c r="O271" s="97"/>
      <c r="P271" s="97"/>
      <c r="Q271" s="70"/>
      <c r="R271" s="70"/>
      <c r="S271" s="70"/>
      <c r="T271" s="70"/>
      <c r="U271" s="70"/>
      <c r="V271" s="70"/>
      <c r="W271" s="70"/>
      <c r="X271" s="70"/>
      <c r="Y271" s="70"/>
      <c r="Z271" s="70"/>
    </row>
    <row r="272" spans="1:26" ht="12">
      <c r="A272" s="70"/>
      <c r="B272" s="84" t="s">
        <v>78</v>
      </c>
      <c r="C272" s="178">
        <v>51.9</v>
      </c>
      <c r="D272" s="178">
        <v>1.956</v>
      </c>
      <c r="E272" s="171">
        <v>45.3</v>
      </c>
      <c r="F272" s="175">
        <v>1.0580000000000001</v>
      </c>
      <c r="G272" s="171">
        <v>37.700000000000003</v>
      </c>
      <c r="H272" s="175">
        <v>1.2</v>
      </c>
      <c r="I272" s="171">
        <v>46.6</v>
      </c>
      <c r="J272" s="175">
        <v>1.069</v>
      </c>
      <c r="K272" s="171">
        <v>29.2</v>
      </c>
      <c r="L272" s="178">
        <v>1.2989999999999999</v>
      </c>
      <c r="M272" s="97"/>
      <c r="N272" s="97"/>
      <c r="O272" s="97"/>
      <c r="P272" s="97"/>
      <c r="Q272" s="70"/>
      <c r="R272" s="70"/>
      <c r="S272" s="70"/>
      <c r="T272" s="70"/>
      <c r="U272" s="70"/>
      <c r="V272" s="70"/>
      <c r="W272" s="70"/>
      <c r="X272" s="70"/>
      <c r="Y272" s="70"/>
      <c r="Z272" s="70"/>
    </row>
    <row r="273" spans="1:26" ht="12">
      <c r="A273" s="70"/>
      <c r="B273" s="84" t="s">
        <v>79</v>
      </c>
      <c r="C273" s="178">
        <v>20.8</v>
      </c>
      <c r="D273" s="178">
        <v>0.36499999999999999</v>
      </c>
      <c r="E273" s="171">
        <v>30.3</v>
      </c>
      <c r="F273" s="175">
        <v>0.61099999999999999</v>
      </c>
      <c r="G273" s="171">
        <v>25.6</v>
      </c>
      <c r="H273" s="175">
        <v>0.624</v>
      </c>
      <c r="I273" s="171">
        <v>24.6</v>
      </c>
      <c r="J273" s="175">
        <v>0.67</v>
      </c>
      <c r="K273" s="171">
        <v>27.9</v>
      </c>
      <c r="L273" s="178">
        <v>0.76</v>
      </c>
      <c r="M273" s="97"/>
      <c r="N273" s="97"/>
      <c r="O273" s="97"/>
      <c r="P273" s="97"/>
      <c r="Q273" s="70"/>
      <c r="R273" s="70"/>
      <c r="S273" s="70"/>
      <c r="T273" s="70"/>
      <c r="U273" s="70"/>
      <c r="V273" s="70"/>
      <c r="W273" s="70"/>
      <c r="X273" s="70"/>
      <c r="Y273" s="70"/>
      <c r="Z273" s="70"/>
    </row>
    <row r="274" spans="1:26" ht="12">
      <c r="A274" s="70"/>
      <c r="B274" s="84" t="s">
        <v>80</v>
      </c>
      <c r="C274" s="178">
        <v>43.7</v>
      </c>
      <c r="D274" s="178">
        <v>0.40500000000000003</v>
      </c>
      <c r="E274" s="171">
        <v>57.3</v>
      </c>
      <c r="F274" s="175">
        <v>0.307</v>
      </c>
      <c r="G274" s="171">
        <v>63.1</v>
      </c>
      <c r="H274" s="175">
        <v>0.14099999999999999</v>
      </c>
      <c r="I274" s="171">
        <v>75</v>
      </c>
      <c r="J274" s="175">
        <v>1.6E-2</v>
      </c>
      <c r="K274" s="171">
        <v>50</v>
      </c>
      <c r="L274" s="178">
        <v>4.0000000000000001E-3</v>
      </c>
      <c r="M274" s="97"/>
      <c r="N274" s="97"/>
      <c r="O274" s="97"/>
      <c r="P274" s="97"/>
      <c r="Q274" s="70"/>
      <c r="R274" s="70"/>
      <c r="S274" s="70"/>
      <c r="T274" s="70"/>
      <c r="U274" s="70"/>
      <c r="V274" s="70"/>
      <c r="W274" s="70"/>
      <c r="X274" s="70"/>
      <c r="Y274" s="70"/>
      <c r="Z274" s="70"/>
    </row>
    <row r="275" spans="1:26" ht="12">
      <c r="A275" s="70"/>
      <c r="B275" s="84" t="s">
        <v>81</v>
      </c>
      <c r="C275" s="178">
        <v>40.1</v>
      </c>
      <c r="D275" s="178">
        <v>0.32900000000000001</v>
      </c>
      <c r="E275" s="171">
        <v>50.3</v>
      </c>
      <c r="F275" s="175">
        <v>0.19900000000000001</v>
      </c>
      <c r="G275" s="171">
        <v>49.7</v>
      </c>
      <c r="H275" s="175">
        <v>0.191</v>
      </c>
      <c r="I275" s="171">
        <v>48.7</v>
      </c>
      <c r="J275" s="175">
        <v>0.15</v>
      </c>
      <c r="K275" s="171">
        <v>42.9</v>
      </c>
      <c r="L275" s="178">
        <v>0.14699999999999999</v>
      </c>
      <c r="M275" s="97"/>
      <c r="N275" s="97"/>
      <c r="O275" s="97"/>
      <c r="P275" s="97"/>
      <c r="Q275" s="70"/>
      <c r="R275" s="70"/>
      <c r="S275" s="70"/>
      <c r="T275" s="70"/>
      <c r="U275" s="70"/>
      <c r="V275" s="70"/>
      <c r="W275" s="70"/>
      <c r="X275" s="70"/>
      <c r="Y275" s="70"/>
      <c r="Z275" s="70"/>
    </row>
    <row r="276" spans="1:26" s="10" customFormat="1" ht="12">
      <c r="A276" s="83"/>
      <c r="B276" s="86" t="s">
        <v>126</v>
      </c>
      <c r="C276" s="168">
        <v>40.799999999999997</v>
      </c>
      <c r="D276" s="168">
        <v>23.481999999999999</v>
      </c>
      <c r="E276" s="172">
        <v>36.5</v>
      </c>
      <c r="F276" s="176">
        <v>17.995000000000001</v>
      </c>
      <c r="G276" s="172">
        <v>33.5</v>
      </c>
      <c r="H276" s="176">
        <v>17.297000000000001</v>
      </c>
      <c r="I276" s="172">
        <v>32</v>
      </c>
      <c r="J276" s="176">
        <v>15.507</v>
      </c>
      <c r="K276" s="172">
        <v>32.9</v>
      </c>
      <c r="L276" s="168">
        <v>16.085000000000001</v>
      </c>
      <c r="M276" s="96"/>
      <c r="N276" s="96"/>
      <c r="O276" s="96"/>
      <c r="P276" s="96"/>
      <c r="Q276" s="83"/>
      <c r="R276" s="83"/>
      <c r="S276" s="83"/>
      <c r="T276" s="83"/>
      <c r="U276" s="83"/>
      <c r="V276" s="83"/>
      <c r="W276" s="83"/>
      <c r="X276" s="83"/>
      <c r="Y276" s="83"/>
      <c r="Z276" s="83"/>
    </row>
    <row r="277" spans="1:26" s="10" customFormat="1" ht="12">
      <c r="A277" s="83"/>
      <c r="B277" s="87" t="s">
        <v>125</v>
      </c>
      <c r="C277" s="168">
        <v>35.299999999999997</v>
      </c>
      <c r="D277" s="168">
        <v>25.776</v>
      </c>
      <c r="E277" s="172">
        <v>36.200000000000003</v>
      </c>
      <c r="F277" s="176">
        <v>24.914999999999999</v>
      </c>
      <c r="G277" s="172">
        <v>36.200000000000003</v>
      </c>
      <c r="H277" s="176">
        <v>26.975999999999999</v>
      </c>
      <c r="I277" s="172">
        <v>34.299999999999997</v>
      </c>
      <c r="J277" s="176">
        <v>25.539000000000001</v>
      </c>
      <c r="K277" s="172">
        <v>32</v>
      </c>
      <c r="L277" s="168">
        <v>24.135000000000002</v>
      </c>
      <c r="M277" s="96"/>
      <c r="N277" s="96"/>
      <c r="O277" s="96"/>
      <c r="P277" s="96"/>
      <c r="Q277" s="83"/>
      <c r="R277" s="83"/>
      <c r="S277" s="83"/>
      <c r="T277" s="83"/>
      <c r="U277" s="83"/>
      <c r="V277" s="83"/>
      <c r="W277" s="83"/>
      <c r="X277" s="83"/>
      <c r="Y277" s="83"/>
      <c r="Z277" s="83"/>
    </row>
    <row r="278" spans="1:26" s="10" customFormat="1" ht="12">
      <c r="A278" s="83"/>
      <c r="B278" s="87" t="s">
        <v>23</v>
      </c>
      <c r="C278" s="169">
        <v>37.9</v>
      </c>
      <c r="D278" s="169">
        <v>49.258000000000003</v>
      </c>
      <c r="E278" s="173">
        <v>36.299999999999997</v>
      </c>
      <c r="F278" s="177">
        <v>42.91</v>
      </c>
      <c r="G278" s="173">
        <v>35.1</v>
      </c>
      <c r="H278" s="177">
        <v>44.273000000000003</v>
      </c>
      <c r="I278" s="173">
        <v>33.4</v>
      </c>
      <c r="J278" s="177">
        <v>41.045999999999999</v>
      </c>
      <c r="K278" s="173">
        <v>32.299999999999997</v>
      </c>
      <c r="L278" s="169">
        <v>40.22</v>
      </c>
      <c r="M278" s="96"/>
      <c r="N278" s="96"/>
      <c r="O278" s="96"/>
      <c r="P278" s="96"/>
      <c r="Q278" s="83"/>
      <c r="R278" s="83"/>
      <c r="S278" s="83"/>
      <c r="T278" s="83"/>
      <c r="U278" s="83"/>
      <c r="V278" s="83"/>
      <c r="W278" s="83"/>
      <c r="X278" s="83"/>
      <c r="Y278" s="83"/>
      <c r="Z278" s="83"/>
    </row>
    <row r="279" spans="1:26" ht="12">
      <c r="A279" s="70"/>
      <c r="B279" s="88" t="s">
        <v>124</v>
      </c>
      <c r="C279" s="114"/>
      <c r="D279" s="114"/>
      <c r="E279" s="114"/>
      <c r="F279" s="114"/>
      <c r="G279" s="114"/>
      <c r="H279" s="114"/>
      <c r="I279" s="114"/>
      <c r="J279" s="114"/>
      <c r="K279" s="114"/>
      <c r="L279" s="114"/>
      <c r="M279" s="114"/>
      <c r="N279" s="114"/>
      <c r="O279" s="71"/>
      <c r="P279" s="71"/>
      <c r="Q279" s="70"/>
      <c r="R279" s="70"/>
      <c r="S279" s="70"/>
      <c r="T279" s="70"/>
      <c r="U279" s="70"/>
      <c r="V279" s="70"/>
      <c r="W279" s="70"/>
      <c r="X279" s="70"/>
      <c r="Y279" s="70"/>
      <c r="Z279" s="70"/>
    </row>
    <row r="280" spans="1:26" ht="12">
      <c r="A280" s="70"/>
      <c r="B280" s="89" t="s">
        <v>114</v>
      </c>
      <c r="C280" s="114"/>
      <c r="D280" s="114"/>
      <c r="E280" s="114"/>
      <c r="F280" s="114"/>
      <c r="G280" s="114"/>
      <c r="H280" s="114"/>
      <c r="I280" s="114"/>
      <c r="J280" s="114"/>
      <c r="K280" s="114"/>
      <c r="L280" s="114"/>
      <c r="M280" s="114"/>
      <c r="N280" s="114"/>
      <c r="O280" s="71"/>
      <c r="P280" s="71"/>
      <c r="Q280" s="70"/>
      <c r="R280" s="70"/>
      <c r="S280" s="70"/>
      <c r="T280" s="70"/>
      <c r="U280" s="70"/>
      <c r="V280" s="70"/>
      <c r="W280" s="70"/>
      <c r="X280" s="70"/>
      <c r="Y280" s="70"/>
      <c r="Z280" s="70"/>
    </row>
    <row r="281" spans="1:26" ht="12">
      <c r="A281" s="117"/>
      <c r="B281" s="115"/>
      <c r="C281" s="116"/>
      <c r="D281" s="116"/>
      <c r="E281" s="116"/>
      <c r="F281" s="116"/>
      <c r="G281" s="70"/>
      <c r="H281" s="70"/>
      <c r="I281" s="70"/>
      <c r="J281" s="70"/>
      <c r="K281" s="70"/>
      <c r="L281" s="70"/>
      <c r="M281" s="70"/>
      <c r="N281" s="70"/>
      <c r="O281" s="70"/>
      <c r="P281" s="70"/>
      <c r="Q281" s="70"/>
      <c r="R281" s="70"/>
      <c r="S281" s="70"/>
      <c r="T281" s="70"/>
      <c r="U281" s="70"/>
      <c r="V281" s="70"/>
      <c r="W281" s="70"/>
      <c r="X281" s="70"/>
      <c r="Y281" s="70"/>
      <c r="Z281" s="70"/>
    </row>
    <row r="282" spans="1:26" ht="12">
      <c r="A282" s="115"/>
      <c r="B282" s="117"/>
      <c r="C282" s="118"/>
      <c r="D282" s="118"/>
      <c r="E282" s="118"/>
      <c r="F282" s="118"/>
      <c r="G282" s="70"/>
      <c r="H282" s="70"/>
      <c r="I282" s="70"/>
      <c r="J282" s="70"/>
      <c r="K282" s="70"/>
      <c r="L282" s="70"/>
      <c r="M282" s="70"/>
      <c r="N282" s="70"/>
      <c r="O282" s="70"/>
      <c r="P282" s="70"/>
      <c r="Q282" s="70"/>
      <c r="R282" s="70"/>
      <c r="S282" s="70"/>
      <c r="T282" s="70"/>
      <c r="U282" s="70"/>
      <c r="V282" s="70"/>
      <c r="W282" s="70"/>
      <c r="X282" s="70"/>
      <c r="Y282" s="70"/>
      <c r="Z282" s="70"/>
    </row>
    <row r="283" spans="1:26" ht="12">
      <c r="A283" s="117"/>
      <c r="B283" s="117"/>
      <c r="C283" s="118"/>
      <c r="D283" s="118"/>
      <c r="E283" s="118"/>
      <c r="F283" s="118"/>
      <c r="G283" s="70"/>
      <c r="H283" s="70"/>
      <c r="I283" s="70"/>
      <c r="J283" s="70"/>
      <c r="K283" s="70"/>
      <c r="L283" s="70"/>
      <c r="M283" s="70"/>
      <c r="N283" s="70"/>
      <c r="O283" s="70"/>
      <c r="P283" s="70"/>
      <c r="Q283" s="70"/>
      <c r="R283" s="70"/>
      <c r="S283" s="70"/>
      <c r="T283" s="70"/>
      <c r="U283" s="70"/>
      <c r="V283" s="70"/>
      <c r="W283" s="70"/>
      <c r="X283" s="70"/>
      <c r="Y283" s="70"/>
      <c r="Z283" s="70"/>
    </row>
    <row r="284" spans="1:26" ht="12">
      <c r="A284" s="117"/>
      <c r="B284" s="117"/>
      <c r="C284" s="118"/>
      <c r="D284" s="118"/>
      <c r="E284" s="118"/>
      <c r="F284" s="118"/>
      <c r="G284" s="70"/>
      <c r="H284" s="70"/>
      <c r="I284" s="70"/>
      <c r="J284" s="70"/>
      <c r="K284" s="70"/>
      <c r="L284" s="70"/>
      <c r="M284" s="70"/>
      <c r="N284" s="70"/>
      <c r="O284" s="70"/>
      <c r="P284" s="70"/>
      <c r="Q284" s="70"/>
      <c r="R284" s="70"/>
      <c r="S284" s="70"/>
      <c r="T284" s="70"/>
      <c r="U284" s="70"/>
      <c r="V284" s="70"/>
      <c r="W284" s="70"/>
      <c r="X284" s="70"/>
      <c r="Y284" s="70"/>
      <c r="Z284" s="70"/>
    </row>
    <row r="285" spans="1:26" ht="12">
      <c r="A285" s="117"/>
      <c r="B285" s="115"/>
      <c r="C285" s="116"/>
      <c r="D285" s="116"/>
      <c r="E285" s="116"/>
      <c r="F285" s="116"/>
      <c r="G285" s="70"/>
      <c r="H285" s="70"/>
      <c r="I285" s="70"/>
      <c r="J285" s="70"/>
      <c r="K285" s="70"/>
      <c r="L285" s="70"/>
      <c r="M285" s="70"/>
      <c r="N285" s="70"/>
      <c r="O285" s="70"/>
      <c r="P285" s="70"/>
      <c r="Q285" s="70"/>
      <c r="R285" s="70"/>
      <c r="S285" s="70"/>
      <c r="T285" s="70"/>
      <c r="U285" s="70"/>
      <c r="V285" s="70"/>
      <c r="W285" s="70"/>
      <c r="X285" s="70"/>
      <c r="Y285" s="70"/>
      <c r="Z285" s="70"/>
    </row>
    <row r="286" spans="1:26" ht="12">
      <c r="A286" s="115"/>
      <c r="B286" s="42"/>
      <c r="C286" s="42"/>
      <c r="D286" s="42"/>
      <c r="E286" s="42"/>
      <c r="F286" s="42"/>
      <c r="G286" s="70"/>
      <c r="H286" s="70"/>
      <c r="I286" s="70"/>
      <c r="J286" s="70"/>
      <c r="K286" s="70"/>
      <c r="L286" s="70"/>
      <c r="M286" s="70"/>
      <c r="N286" s="70"/>
      <c r="O286" s="70"/>
      <c r="P286" s="70"/>
      <c r="Q286" s="70"/>
      <c r="R286" s="70"/>
      <c r="S286" s="70"/>
      <c r="T286" s="70"/>
      <c r="U286" s="70"/>
      <c r="V286" s="70"/>
      <c r="W286" s="70"/>
      <c r="X286" s="70"/>
      <c r="Y286" s="70"/>
      <c r="Z286" s="70"/>
    </row>
    <row r="287" spans="1:26" ht="12">
      <c r="A287" s="42"/>
      <c r="B287" s="61"/>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row>
    <row r="288" spans="1:26" ht="12">
      <c r="A288" s="42"/>
      <c r="B288" s="42"/>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row>
    <row r="289" spans="1:26" ht="12">
      <c r="A289" s="42"/>
      <c r="B289" s="243"/>
      <c r="C289" s="243"/>
      <c r="D289" s="243"/>
      <c r="E289" s="243"/>
      <c r="F289" s="67"/>
      <c r="G289" s="70"/>
      <c r="H289" s="70"/>
      <c r="I289" s="70"/>
      <c r="J289" s="70"/>
      <c r="K289" s="70"/>
      <c r="L289" s="70"/>
      <c r="M289" s="70"/>
      <c r="N289" s="70"/>
      <c r="O289" s="70"/>
      <c r="P289" s="70"/>
      <c r="Q289" s="70"/>
      <c r="R289" s="70"/>
      <c r="S289" s="70"/>
      <c r="T289" s="70"/>
      <c r="U289" s="70"/>
      <c r="V289" s="70"/>
      <c r="W289" s="70"/>
      <c r="X289" s="70"/>
      <c r="Y289" s="70"/>
      <c r="Z289" s="70"/>
    </row>
    <row r="290" spans="1:26" ht="12">
      <c r="A290" s="42"/>
      <c r="B290" s="268"/>
      <c r="C290" s="243"/>
      <c r="D290" s="243"/>
      <c r="E290" s="243"/>
      <c r="F290" s="67"/>
      <c r="G290" s="70"/>
      <c r="H290" s="70"/>
      <c r="I290" s="70"/>
      <c r="J290" s="70"/>
      <c r="K290" s="70"/>
      <c r="L290" s="70"/>
      <c r="M290" s="70"/>
      <c r="N290" s="70"/>
      <c r="O290" s="70"/>
      <c r="P290" s="70"/>
      <c r="Q290" s="70"/>
      <c r="R290" s="70"/>
      <c r="S290" s="70"/>
      <c r="T290" s="70"/>
      <c r="U290" s="70"/>
      <c r="V290" s="70"/>
      <c r="W290" s="70"/>
      <c r="X290" s="70"/>
      <c r="Y290" s="70"/>
      <c r="Z290" s="70"/>
    </row>
    <row r="291" spans="1:26" ht="12">
      <c r="A291" s="42"/>
      <c r="B291" s="241"/>
      <c r="C291" s="243"/>
      <c r="D291" s="243"/>
      <c r="E291" s="243"/>
      <c r="F291" s="243"/>
      <c r="G291" s="70"/>
      <c r="H291" s="70"/>
      <c r="I291" s="70"/>
      <c r="J291" s="70"/>
      <c r="K291" s="70"/>
      <c r="L291" s="70"/>
      <c r="M291" s="70"/>
      <c r="N291" s="70"/>
      <c r="O291" s="70"/>
      <c r="P291" s="70"/>
      <c r="Q291" s="70"/>
      <c r="R291" s="70"/>
      <c r="S291" s="70"/>
      <c r="T291" s="70"/>
      <c r="U291" s="70"/>
      <c r="V291" s="70"/>
      <c r="W291" s="70"/>
      <c r="X291" s="70"/>
      <c r="Y291" s="70"/>
      <c r="Z291" s="70"/>
    </row>
    <row r="292" spans="1:26" ht="12">
      <c r="A292" s="70"/>
      <c r="B292" s="242"/>
      <c r="C292" s="244"/>
      <c r="D292" s="244"/>
      <c r="E292" s="244"/>
      <c r="F292" s="244"/>
      <c r="G292" s="70"/>
      <c r="H292" s="70"/>
      <c r="I292" s="70"/>
      <c r="J292" s="70"/>
      <c r="K292" s="70"/>
      <c r="L292" s="70"/>
      <c r="M292" s="70"/>
      <c r="N292" s="70"/>
      <c r="O292" s="70"/>
      <c r="P292" s="70"/>
      <c r="Q292" s="70"/>
      <c r="R292" s="70"/>
      <c r="S292" s="70"/>
      <c r="T292" s="70"/>
      <c r="U292" s="70"/>
      <c r="V292" s="70"/>
      <c r="W292" s="70"/>
      <c r="X292" s="70"/>
      <c r="Y292" s="70"/>
      <c r="Z292" s="70"/>
    </row>
    <row r="293" spans="1:26" ht="12">
      <c r="A293" s="70"/>
      <c r="B293" s="70"/>
      <c r="C293" s="70"/>
      <c r="D293" s="70"/>
      <c r="E293" s="70"/>
      <c r="F293" s="70"/>
      <c r="G293" s="70"/>
      <c r="H293" s="70"/>
      <c r="I293" s="70"/>
      <c r="J293" s="70"/>
      <c r="K293" s="70"/>
      <c r="L293" s="70"/>
      <c r="M293" s="70"/>
      <c r="N293" s="70"/>
      <c r="O293" s="70"/>
      <c r="P293" s="70"/>
      <c r="Q293" s="70"/>
      <c r="R293" s="70"/>
      <c r="S293" s="70"/>
      <c r="T293" s="70"/>
      <c r="U293" s="70"/>
      <c r="V293" s="70"/>
      <c r="W293" s="70"/>
      <c r="X293" s="70"/>
      <c r="Y293" s="70"/>
      <c r="Z293" s="70"/>
    </row>
    <row r="294" spans="1:26" ht="12">
      <c r="A294" s="70"/>
      <c r="B294" s="70"/>
      <c r="C294" s="70"/>
      <c r="D294" s="70"/>
      <c r="E294" s="70"/>
      <c r="F294" s="70"/>
      <c r="G294" s="70"/>
      <c r="H294" s="70"/>
      <c r="I294" s="70"/>
      <c r="J294" s="70"/>
      <c r="K294" s="70"/>
      <c r="L294" s="70"/>
      <c r="M294" s="70"/>
      <c r="N294" s="70"/>
      <c r="O294" s="70"/>
      <c r="P294" s="70"/>
      <c r="Q294" s="70"/>
      <c r="R294" s="70"/>
      <c r="S294" s="70"/>
      <c r="T294" s="70"/>
      <c r="U294" s="70"/>
      <c r="V294" s="70"/>
      <c r="W294" s="70"/>
      <c r="X294" s="70"/>
      <c r="Y294" s="70"/>
      <c r="Z294" s="70"/>
    </row>
    <row r="295" spans="1:26" ht="12">
      <c r="A295" s="70"/>
      <c r="B295" s="70"/>
      <c r="C295" s="70"/>
      <c r="D295" s="70"/>
      <c r="E295" s="70"/>
      <c r="F295" s="70"/>
      <c r="G295" s="70"/>
      <c r="H295" s="70"/>
      <c r="I295" s="70"/>
      <c r="J295" s="70"/>
      <c r="K295" s="70"/>
      <c r="L295" s="70"/>
      <c r="M295" s="70"/>
      <c r="N295" s="70"/>
      <c r="O295" s="70"/>
      <c r="P295" s="70"/>
      <c r="Q295" s="70"/>
      <c r="R295" s="70"/>
      <c r="S295" s="70"/>
      <c r="T295" s="70"/>
      <c r="U295" s="70"/>
      <c r="V295" s="70"/>
      <c r="W295" s="70"/>
      <c r="X295" s="70"/>
      <c r="Y295" s="70"/>
      <c r="Z295" s="70"/>
    </row>
  </sheetData>
  <mergeCells count="36">
    <mergeCell ref="C6:E6"/>
    <mergeCell ref="F6:H6"/>
    <mergeCell ref="B151:B152"/>
    <mergeCell ref="B6:B8"/>
    <mergeCell ref="B217:B219"/>
    <mergeCell ref="C72:N72"/>
    <mergeCell ref="I6:K6"/>
    <mergeCell ref="B73:B75"/>
    <mergeCell ref="C73:F73"/>
    <mergeCell ref="G73:J73"/>
    <mergeCell ref="K73:N73"/>
    <mergeCell ref="B97:B99"/>
    <mergeCell ref="C97:F97"/>
    <mergeCell ref="G97:J97"/>
    <mergeCell ref="K97:N97"/>
    <mergeCell ref="B289:E289"/>
    <mergeCell ref="B290:E290"/>
    <mergeCell ref="B291:F291"/>
    <mergeCell ref="B292:F292"/>
    <mergeCell ref="C218:D218"/>
    <mergeCell ref="E218:F218"/>
    <mergeCell ref="O218:P218"/>
    <mergeCell ref="G218:H218"/>
    <mergeCell ref="I218:J218"/>
    <mergeCell ref="K218:L218"/>
    <mergeCell ref="C151:I151"/>
    <mergeCell ref="C217:L217"/>
    <mergeCell ref="M218:N218"/>
    <mergeCell ref="O97:R97"/>
    <mergeCell ref="AA73:AD73"/>
    <mergeCell ref="AA97:AD97"/>
    <mergeCell ref="O73:R73"/>
    <mergeCell ref="S73:V73"/>
    <mergeCell ref="W73:Z73"/>
    <mergeCell ref="S97:V97"/>
    <mergeCell ref="W97:Z97"/>
  </mergeCells>
  <hyperlinks>
    <hyperlink ref="B92" location="'Explanatory tables'!A1" display="Explanatory notes" xr:uid="{80F69477-92D4-4C5F-9C00-DBC2CA1B133B}"/>
    <hyperlink ref="B146" location="'Explanatory tables'!A1" display="Explanatory notes" xr:uid="{0E5EE86F-C429-4E8D-B582-4874A3BAF183}"/>
    <hyperlink ref="B68" location="'Explanatory tables'!A1" display="Explanatory notes" xr:uid="{AEE1EB88-E5C2-4C50-99C8-2C3D3619F101}"/>
    <hyperlink ref="B212" location="'Explanatory tables'!A1" display="Explanatory notes" xr:uid="{326DD24A-9129-4B39-A17F-8E815B4F75FA}"/>
    <hyperlink ref="B279" location="'Explanatory tables'!A1" display="Explanatory notes" xr:uid="{584BA919-9D93-4707-8CCB-D032EE7E95A0}"/>
    <hyperlink ref="N3" location="Index!A1" display="Back to Index" xr:uid="{61B1D393-27E3-4CED-AF4D-9BB77D816D52}"/>
  </hyperlinks>
  <pageMargins left="0.75" right="0.75" top="0.41" bottom="1.39" header="0.28000000000000003" footer="0.28999999999999998"/>
  <pageSetup paperSize="9" scale="34" orientation="landscape" horizontalDpi="300" verticalDpi="300" r:id="rId1"/>
  <headerFooter alignWithMargins="0"/>
  <rowBreaks count="3" manualBreakCount="3">
    <brk id="147" max="16383" man="1"/>
    <brk id="148" max="16383" man="1"/>
    <brk id="214"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32872A"/>
    <pageSetUpPr autoPageBreaks="0"/>
  </sheetPr>
  <dimension ref="A1:AD295"/>
  <sheetViews>
    <sheetView showGridLines="0" showRowColHeaders="0" zoomScaleNormal="100" workbookViewId="0"/>
  </sheetViews>
  <sheetFormatPr defaultColWidth="9.42578125" defaultRowHeight="11.25"/>
  <cols>
    <col min="1" max="1" width="3.5703125" style="2" customWidth="1"/>
    <col min="2" max="2" width="45.5703125" style="2" customWidth="1"/>
    <col min="3" max="3" width="21" style="2" customWidth="1"/>
    <col min="4" max="4" width="14.42578125" style="2" customWidth="1"/>
    <col min="5" max="5" width="15.42578125" style="2" customWidth="1"/>
    <col min="6" max="6" width="17" style="2" customWidth="1"/>
    <col min="7" max="7" width="16.42578125" style="2" customWidth="1"/>
    <col min="8" max="8" width="12.5703125" style="2" customWidth="1"/>
    <col min="9" max="9" width="13.42578125" style="2" customWidth="1"/>
    <col min="10" max="10" width="15.5703125" style="2" customWidth="1"/>
    <col min="11" max="11" width="14.42578125" style="2" customWidth="1"/>
    <col min="12" max="12" width="12.42578125" style="2" customWidth="1"/>
    <col min="13" max="13" width="14.5703125" style="2" customWidth="1"/>
    <col min="14" max="14" width="12.5703125" style="2" customWidth="1"/>
    <col min="15" max="15" width="13.42578125" style="2" customWidth="1"/>
    <col min="16" max="16" width="12" style="2" customWidth="1"/>
    <col min="17" max="17" width="13.5703125" style="2" customWidth="1"/>
    <col min="18" max="18" width="13.42578125" style="2" customWidth="1"/>
    <col min="19" max="19" width="13.5703125" style="2" customWidth="1"/>
    <col min="20" max="20" width="11.5703125" style="2" customWidth="1"/>
    <col min="21" max="21" width="12.5703125" style="2" customWidth="1"/>
    <col min="22" max="22" width="14.5703125" style="2" customWidth="1"/>
    <col min="23" max="23" width="13.5703125" style="2" customWidth="1"/>
    <col min="24" max="24" width="13.42578125" style="2" customWidth="1"/>
    <col min="25" max="25" width="13" style="2" customWidth="1"/>
    <col min="26" max="26" width="13.5703125" style="2" customWidth="1"/>
    <col min="27" max="27" width="9.5703125" style="2" customWidth="1"/>
    <col min="28" max="16384" width="9.42578125" style="2"/>
  </cols>
  <sheetData>
    <row r="1" spans="1:26" s="3" customFormat="1" ht="27.75" customHeight="1">
      <c r="A1" s="49"/>
      <c r="B1" s="50" t="s">
        <v>194</v>
      </c>
      <c r="C1" s="51"/>
      <c r="D1" s="51"/>
      <c r="E1" s="51"/>
      <c r="F1" s="51"/>
      <c r="G1" s="51"/>
      <c r="H1" s="51"/>
      <c r="I1" s="51"/>
      <c r="J1" s="51"/>
      <c r="K1" s="51"/>
      <c r="L1" s="51"/>
      <c r="M1" s="51"/>
      <c r="N1" s="51"/>
      <c r="O1" s="51"/>
      <c r="P1" s="51"/>
    </row>
    <row r="2" spans="1:26" s="3" customFormat="1" ht="22.5" customHeight="1">
      <c r="A2" s="52"/>
      <c r="B2" s="224" t="s">
        <v>159</v>
      </c>
      <c r="C2" s="53"/>
      <c r="D2" s="53"/>
      <c r="E2" s="53"/>
      <c r="F2" s="53"/>
      <c r="G2" s="53"/>
      <c r="H2" s="53"/>
      <c r="I2" s="53"/>
      <c r="J2" s="53"/>
      <c r="K2" s="53"/>
      <c r="L2" s="53"/>
      <c r="M2" s="53"/>
      <c r="N2" s="53"/>
      <c r="O2" s="53"/>
      <c r="P2" s="53"/>
    </row>
    <row r="3" spans="1:26" ht="12">
      <c r="A3" s="70"/>
      <c r="B3" s="70"/>
      <c r="C3" s="42"/>
      <c r="D3" s="42"/>
      <c r="E3" s="42"/>
      <c r="F3" s="42"/>
      <c r="G3" s="70"/>
      <c r="H3" s="70"/>
      <c r="I3" s="70"/>
      <c r="J3" s="70"/>
      <c r="K3" s="70"/>
      <c r="L3" s="70"/>
      <c r="M3" s="70"/>
      <c r="N3" s="69" t="s">
        <v>20</v>
      </c>
      <c r="O3" s="70"/>
      <c r="P3" s="70"/>
      <c r="Q3" s="70"/>
      <c r="R3" s="70"/>
      <c r="S3" s="70"/>
      <c r="T3" s="70"/>
      <c r="U3" s="70"/>
      <c r="V3" s="70"/>
      <c r="W3" s="70"/>
      <c r="X3" s="70"/>
      <c r="Y3" s="70"/>
      <c r="Z3" s="70"/>
    </row>
    <row r="4" spans="1:26" ht="12">
      <c r="A4" s="70"/>
      <c r="B4" s="221" t="str">
        <f>Index!$C8 &amp; " Qld : " &amp; Index!B8</f>
        <v>Table 1 Qld : Individual completion rates to date, based on a recommencement adjustment factor, and contract completion rates to date for trade and non-trade occupations commencing in 2017 to 2019</v>
      </c>
      <c r="C4" s="42"/>
      <c r="D4" s="42"/>
      <c r="E4" s="42"/>
      <c r="F4" s="42"/>
      <c r="G4" s="42"/>
      <c r="H4" s="70"/>
      <c r="I4" s="70"/>
      <c r="J4" s="70"/>
      <c r="K4" s="70"/>
      <c r="L4" s="70"/>
      <c r="M4" s="70"/>
      <c r="N4" s="70"/>
      <c r="O4" s="70"/>
      <c r="P4" s="70"/>
      <c r="Q4" s="70"/>
      <c r="R4" s="70"/>
      <c r="S4" s="70"/>
      <c r="T4" s="70"/>
      <c r="U4" s="70"/>
      <c r="V4" s="70"/>
      <c r="W4" s="70"/>
      <c r="X4" s="70"/>
      <c r="Y4" s="70"/>
      <c r="Z4" s="70"/>
    </row>
    <row r="5" spans="1:26" ht="12">
      <c r="A5" s="70"/>
      <c r="B5" s="88"/>
      <c r="C5" s="42"/>
      <c r="D5" s="42"/>
      <c r="E5" s="42"/>
      <c r="F5" s="42"/>
      <c r="G5" s="42"/>
      <c r="H5" s="70"/>
      <c r="I5" s="70"/>
      <c r="J5" s="70"/>
      <c r="K5" s="70"/>
      <c r="L5" s="70"/>
      <c r="M5" s="70"/>
      <c r="N5" s="70"/>
      <c r="O5" s="70"/>
      <c r="P5" s="70"/>
      <c r="Q5" s="70"/>
      <c r="R5" s="70"/>
      <c r="S5" s="70"/>
      <c r="T5" s="70"/>
      <c r="U5" s="70"/>
      <c r="V5" s="70"/>
      <c r="W5" s="70"/>
      <c r="X5" s="70"/>
      <c r="Y5" s="70"/>
      <c r="Z5" s="70"/>
    </row>
    <row r="6" spans="1:26" ht="12">
      <c r="A6" s="70"/>
      <c r="B6" s="248" t="s">
        <v>31</v>
      </c>
      <c r="C6" s="246">
        <v>2017</v>
      </c>
      <c r="D6" s="246"/>
      <c r="E6" s="246"/>
      <c r="F6" s="245">
        <v>2018</v>
      </c>
      <c r="G6" s="246"/>
      <c r="H6" s="246"/>
      <c r="I6" s="245">
        <v>2019</v>
      </c>
      <c r="J6" s="246"/>
      <c r="K6" s="246"/>
      <c r="L6" s="70"/>
      <c r="M6" s="70"/>
      <c r="N6" s="70"/>
      <c r="O6" s="70"/>
      <c r="P6" s="70"/>
      <c r="Q6" s="70"/>
      <c r="R6" s="70"/>
      <c r="S6" s="70"/>
      <c r="T6" s="70"/>
      <c r="U6" s="70"/>
      <c r="V6" s="70"/>
      <c r="W6" s="70"/>
      <c r="X6" s="70"/>
      <c r="Y6" s="70"/>
      <c r="Z6" s="70"/>
    </row>
    <row r="7" spans="1:26" ht="48">
      <c r="A7" s="70"/>
      <c r="B7" s="249"/>
      <c r="C7" s="90" t="s">
        <v>115</v>
      </c>
      <c r="D7" s="72" t="s">
        <v>127</v>
      </c>
      <c r="E7" s="72" t="s">
        <v>104</v>
      </c>
      <c r="F7" s="91" t="s">
        <v>115</v>
      </c>
      <c r="G7" s="72" t="s">
        <v>127</v>
      </c>
      <c r="H7" s="72" t="s">
        <v>104</v>
      </c>
      <c r="I7" s="91" t="s">
        <v>115</v>
      </c>
      <c r="J7" s="72" t="s">
        <v>127</v>
      </c>
      <c r="K7" s="72" t="s">
        <v>104</v>
      </c>
      <c r="L7" s="70"/>
      <c r="M7" s="70"/>
      <c r="N7" s="70"/>
      <c r="O7" s="70"/>
      <c r="P7" s="70"/>
      <c r="Q7" s="70"/>
      <c r="R7" s="70"/>
      <c r="S7" s="70"/>
      <c r="T7" s="70"/>
      <c r="U7" s="70"/>
      <c r="V7" s="70"/>
      <c r="W7" s="70"/>
      <c r="X7" s="70"/>
      <c r="Y7" s="70"/>
      <c r="Z7" s="70"/>
    </row>
    <row r="8" spans="1:26" ht="12">
      <c r="A8" s="70"/>
      <c r="B8" s="250"/>
      <c r="C8" s="92" t="s">
        <v>105</v>
      </c>
      <c r="D8" s="93" t="s">
        <v>24</v>
      </c>
      <c r="E8" s="93" t="s">
        <v>24</v>
      </c>
      <c r="F8" s="94" t="s">
        <v>105</v>
      </c>
      <c r="G8" s="93" t="s">
        <v>24</v>
      </c>
      <c r="H8" s="93" t="s">
        <v>24</v>
      </c>
      <c r="I8" s="94" t="s">
        <v>105</v>
      </c>
      <c r="J8" s="93" t="s">
        <v>24</v>
      </c>
      <c r="K8" s="93" t="s">
        <v>24</v>
      </c>
      <c r="L8" s="70"/>
      <c r="M8" s="70"/>
      <c r="N8" s="70"/>
      <c r="O8" s="70"/>
      <c r="P8" s="70"/>
      <c r="Q8" s="70"/>
      <c r="R8" s="70"/>
      <c r="S8" s="70"/>
      <c r="T8" s="70"/>
      <c r="U8" s="70"/>
      <c r="V8" s="70"/>
      <c r="W8" s="70"/>
      <c r="X8" s="70"/>
      <c r="Y8" s="70"/>
      <c r="Z8" s="70"/>
    </row>
    <row r="9" spans="1:26" s="10" customFormat="1" ht="12">
      <c r="A9" s="83"/>
      <c r="B9" s="14" t="s">
        <v>32</v>
      </c>
      <c r="C9" s="136">
        <v>1.01</v>
      </c>
      <c r="D9" s="167">
        <v>38.5</v>
      </c>
      <c r="E9" s="167">
        <v>38.700000000000003</v>
      </c>
      <c r="F9" s="137">
        <v>1.01</v>
      </c>
      <c r="G9" s="167">
        <v>35.6</v>
      </c>
      <c r="H9" s="167">
        <v>35.9</v>
      </c>
      <c r="I9" s="137">
        <v>1.01</v>
      </c>
      <c r="J9" s="167">
        <v>28.9</v>
      </c>
      <c r="K9" s="167">
        <v>29.2</v>
      </c>
      <c r="L9" s="83"/>
      <c r="M9" s="83"/>
      <c r="N9" s="83"/>
      <c r="O9" s="83"/>
      <c r="P9" s="83"/>
      <c r="Q9" s="83"/>
      <c r="R9" s="83"/>
      <c r="S9" s="83"/>
      <c r="T9" s="83"/>
      <c r="U9" s="83"/>
      <c r="V9" s="83"/>
      <c r="W9" s="83"/>
      <c r="X9" s="83"/>
      <c r="Y9" s="83"/>
      <c r="Z9" s="83"/>
    </row>
    <row r="10" spans="1:26" ht="12">
      <c r="A10" s="70"/>
      <c r="B10" s="84" t="s">
        <v>116</v>
      </c>
      <c r="C10" s="138">
        <v>1</v>
      </c>
      <c r="D10" s="178">
        <v>43.1</v>
      </c>
      <c r="E10" s="139">
        <v>43.3</v>
      </c>
      <c r="F10" s="140">
        <v>1.01</v>
      </c>
      <c r="G10" s="178">
        <v>19.399999999999999</v>
      </c>
      <c r="H10" s="139">
        <v>19.5</v>
      </c>
      <c r="I10" s="140">
        <v>1.01</v>
      </c>
      <c r="J10" s="178">
        <v>28.6</v>
      </c>
      <c r="K10" s="139">
        <v>28.8</v>
      </c>
      <c r="L10" s="70"/>
      <c r="M10" s="70"/>
      <c r="N10" s="70"/>
      <c r="O10" s="70"/>
      <c r="P10" s="70"/>
      <c r="Q10" s="70"/>
      <c r="R10" s="70"/>
      <c r="S10" s="70"/>
      <c r="T10" s="70"/>
      <c r="U10" s="70"/>
      <c r="V10" s="70"/>
      <c r="W10" s="70"/>
      <c r="X10" s="70"/>
      <c r="Y10" s="70"/>
      <c r="Z10" s="70"/>
    </row>
    <row r="11" spans="1:26" ht="12">
      <c r="A11" s="70"/>
      <c r="B11" s="84" t="s">
        <v>82</v>
      </c>
      <c r="C11" s="141">
        <v>1.02</v>
      </c>
      <c r="D11" s="178">
        <v>45.5</v>
      </c>
      <c r="E11" s="178">
        <v>46.3</v>
      </c>
      <c r="F11" s="140">
        <v>1.02</v>
      </c>
      <c r="G11" s="178">
        <v>50</v>
      </c>
      <c r="H11" s="178">
        <v>50.8</v>
      </c>
      <c r="I11" s="140">
        <v>1.02</v>
      </c>
      <c r="J11" s="178">
        <v>9.1</v>
      </c>
      <c r="K11" s="178">
        <v>9.3000000000000007</v>
      </c>
      <c r="L11" s="70"/>
      <c r="M11" s="70"/>
      <c r="N11" s="70"/>
      <c r="O11" s="70"/>
      <c r="P11" s="70"/>
      <c r="Q11" s="70"/>
      <c r="R11" s="70"/>
      <c r="S11" s="70"/>
      <c r="T11" s="70"/>
      <c r="U11" s="70"/>
      <c r="V11" s="70"/>
      <c r="W11" s="70"/>
      <c r="X11" s="70"/>
      <c r="Y11" s="70"/>
      <c r="Z11" s="70"/>
    </row>
    <row r="12" spans="1:26" ht="12">
      <c r="A12" s="70"/>
      <c r="B12" s="84" t="s">
        <v>40</v>
      </c>
      <c r="C12" s="141">
        <v>1.01</v>
      </c>
      <c r="D12" s="178">
        <v>43.8</v>
      </c>
      <c r="E12" s="178">
        <v>44</v>
      </c>
      <c r="F12" s="140">
        <v>1</v>
      </c>
      <c r="G12" s="178">
        <v>58.3</v>
      </c>
      <c r="H12" s="178">
        <v>58.3</v>
      </c>
      <c r="I12" s="140">
        <v>1</v>
      </c>
      <c r="J12" s="178">
        <v>50</v>
      </c>
      <c r="K12" s="178">
        <v>50</v>
      </c>
      <c r="L12" s="70"/>
      <c r="M12" s="70"/>
      <c r="N12" s="70"/>
      <c r="O12" s="70"/>
      <c r="P12" s="70"/>
      <c r="Q12" s="70"/>
      <c r="R12" s="70"/>
      <c r="S12" s="70"/>
      <c r="T12" s="70"/>
      <c r="U12" s="70"/>
      <c r="V12" s="70"/>
      <c r="W12" s="70"/>
      <c r="X12" s="70"/>
      <c r="Y12" s="70"/>
      <c r="Z12" s="70"/>
    </row>
    <row r="13" spans="1:26" ht="12">
      <c r="A13" s="70"/>
      <c r="B13" s="84" t="s">
        <v>41</v>
      </c>
      <c r="C13" s="141">
        <v>1.01</v>
      </c>
      <c r="D13" s="178">
        <v>17.100000000000001</v>
      </c>
      <c r="E13" s="178">
        <v>17.3</v>
      </c>
      <c r="F13" s="140">
        <v>1.01</v>
      </c>
      <c r="G13" s="178">
        <v>39.5</v>
      </c>
      <c r="H13" s="178">
        <v>39.9</v>
      </c>
      <c r="I13" s="140">
        <v>1.01</v>
      </c>
      <c r="J13" s="178">
        <v>25</v>
      </c>
      <c r="K13" s="178">
        <v>25.2</v>
      </c>
      <c r="L13" s="70"/>
      <c r="M13" s="70"/>
      <c r="N13" s="70"/>
      <c r="O13" s="70"/>
      <c r="P13" s="70"/>
      <c r="Q13" s="70"/>
      <c r="R13" s="70"/>
      <c r="S13" s="70"/>
      <c r="T13" s="70"/>
      <c r="U13" s="70"/>
      <c r="V13" s="70"/>
      <c r="W13" s="70"/>
      <c r="X13" s="70"/>
      <c r="Y13" s="70"/>
      <c r="Z13" s="70"/>
    </row>
    <row r="14" spans="1:26" s="10" customFormat="1" ht="12">
      <c r="A14" s="83"/>
      <c r="B14" s="14" t="s">
        <v>22</v>
      </c>
      <c r="C14" s="136">
        <v>1</v>
      </c>
      <c r="D14" s="167">
        <v>43.8</v>
      </c>
      <c r="E14" s="167">
        <v>44</v>
      </c>
      <c r="F14" s="137">
        <v>1</v>
      </c>
      <c r="G14" s="167">
        <v>44.3</v>
      </c>
      <c r="H14" s="167">
        <v>44.4</v>
      </c>
      <c r="I14" s="137">
        <v>1</v>
      </c>
      <c r="J14" s="167">
        <v>37.700000000000003</v>
      </c>
      <c r="K14" s="167">
        <v>37.799999999999997</v>
      </c>
      <c r="L14" s="83"/>
      <c r="M14" s="83"/>
      <c r="N14" s="83"/>
      <c r="O14" s="83"/>
      <c r="P14" s="83"/>
      <c r="Q14" s="83"/>
      <c r="R14" s="83"/>
      <c r="S14" s="83"/>
      <c r="T14" s="83"/>
      <c r="U14" s="83"/>
      <c r="V14" s="83"/>
      <c r="W14" s="83"/>
      <c r="X14" s="83"/>
      <c r="Y14" s="83"/>
      <c r="Z14" s="83"/>
    </row>
    <row r="15" spans="1:26" ht="12">
      <c r="A15" s="70"/>
      <c r="B15" s="84" t="s">
        <v>42</v>
      </c>
      <c r="C15" s="141" t="s">
        <v>180</v>
      </c>
      <c r="D15" s="178" t="s">
        <v>180</v>
      </c>
      <c r="E15" s="178" t="s">
        <v>180</v>
      </c>
      <c r="F15" s="140" t="s">
        <v>180</v>
      </c>
      <c r="G15" s="178" t="s">
        <v>180</v>
      </c>
      <c r="H15" s="178" t="s">
        <v>180</v>
      </c>
      <c r="I15" s="140" t="s">
        <v>180</v>
      </c>
      <c r="J15" s="178" t="s">
        <v>180</v>
      </c>
      <c r="K15" s="178" t="s">
        <v>180</v>
      </c>
      <c r="L15" s="70"/>
      <c r="M15" s="70"/>
      <c r="N15" s="70"/>
      <c r="O15" s="70"/>
      <c r="P15" s="70"/>
      <c r="Q15" s="70"/>
      <c r="R15" s="70"/>
      <c r="S15" s="70"/>
      <c r="T15" s="70"/>
      <c r="U15" s="70"/>
      <c r="V15" s="70"/>
      <c r="W15" s="70"/>
      <c r="X15" s="70"/>
      <c r="Y15" s="70"/>
      <c r="Z15" s="70"/>
    </row>
    <row r="16" spans="1:26" ht="12">
      <c r="A16" s="70"/>
      <c r="B16" s="84" t="s">
        <v>43</v>
      </c>
      <c r="C16" s="141">
        <v>1</v>
      </c>
      <c r="D16" s="178">
        <v>60</v>
      </c>
      <c r="E16" s="178">
        <v>60</v>
      </c>
      <c r="F16" s="140">
        <v>1</v>
      </c>
      <c r="G16" s="178">
        <v>33.299999999999997</v>
      </c>
      <c r="H16" s="178">
        <v>33.299999999999997</v>
      </c>
      <c r="I16" s="140">
        <v>1</v>
      </c>
      <c r="J16" s="178">
        <v>0</v>
      </c>
      <c r="K16" s="178">
        <v>0</v>
      </c>
      <c r="L16" s="70"/>
      <c r="M16" s="70"/>
      <c r="N16" s="70"/>
      <c r="O16" s="70"/>
      <c r="P16" s="70"/>
      <c r="Q16" s="70"/>
      <c r="R16" s="70"/>
      <c r="S16" s="70"/>
      <c r="T16" s="70"/>
      <c r="U16" s="70"/>
      <c r="V16" s="70"/>
      <c r="W16" s="70"/>
      <c r="X16" s="70"/>
      <c r="Y16" s="70"/>
      <c r="Z16" s="70"/>
    </row>
    <row r="17" spans="1:26" ht="12">
      <c r="A17" s="70"/>
      <c r="B17" s="84" t="s">
        <v>44</v>
      </c>
      <c r="C17" s="141">
        <v>1</v>
      </c>
      <c r="D17" s="178">
        <v>39.5</v>
      </c>
      <c r="E17" s="178">
        <v>39.6</v>
      </c>
      <c r="F17" s="140">
        <v>1</v>
      </c>
      <c r="G17" s="178">
        <v>58.3</v>
      </c>
      <c r="H17" s="178">
        <v>58.6</v>
      </c>
      <c r="I17" s="140">
        <v>1</v>
      </c>
      <c r="J17" s="178">
        <v>40.799999999999997</v>
      </c>
      <c r="K17" s="178">
        <v>41</v>
      </c>
      <c r="L17" s="70"/>
      <c r="M17" s="70"/>
      <c r="N17" s="70"/>
      <c r="O17" s="70"/>
      <c r="P17" s="70"/>
      <c r="Q17" s="70"/>
      <c r="R17" s="70"/>
      <c r="S17" s="70"/>
      <c r="T17" s="70"/>
      <c r="U17" s="70"/>
      <c r="V17" s="70"/>
      <c r="W17" s="70"/>
      <c r="X17" s="70"/>
      <c r="Y17" s="70"/>
      <c r="Z17" s="70"/>
    </row>
    <row r="18" spans="1:26" ht="12">
      <c r="A18" s="70"/>
      <c r="B18" s="84" t="s">
        <v>45</v>
      </c>
      <c r="C18" s="141">
        <v>1</v>
      </c>
      <c r="D18" s="178">
        <v>28.6</v>
      </c>
      <c r="E18" s="178">
        <v>28.6</v>
      </c>
      <c r="F18" s="140">
        <v>1</v>
      </c>
      <c r="G18" s="178">
        <v>0</v>
      </c>
      <c r="H18" s="178">
        <v>0</v>
      </c>
      <c r="I18" s="140" t="s">
        <v>180</v>
      </c>
      <c r="J18" s="178" t="s">
        <v>180</v>
      </c>
      <c r="K18" s="178" t="s">
        <v>180</v>
      </c>
      <c r="L18" s="70"/>
      <c r="M18" s="70"/>
      <c r="N18" s="70"/>
      <c r="O18" s="70"/>
      <c r="P18" s="70"/>
      <c r="Q18" s="70"/>
      <c r="R18" s="70"/>
      <c r="S18" s="70"/>
      <c r="T18" s="70"/>
      <c r="U18" s="70"/>
      <c r="V18" s="70"/>
      <c r="W18" s="70"/>
      <c r="X18" s="70"/>
      <c r="Y18" s="70"/>
      <c r="Z18" s="70"/>
    </row>
    <row r="19" spans="1:26" ht="12">
      <c r="A19" s="70"/>
      <c r="B19" s="84" t="s">
        <v>46</v>
      </c>
      <c r="C19" s="141" t="s">
        <v>180</v>
      </c>
      <c r="D19" s="178" t="s">
        <v>180</v>
      </c>
      <c r="E19" s="178" t="s">
        <v>180</v>
      </c>
      <c r="F19" s="140" t="s">
        <v>180</v>
      </c>
      <c r="G19" s="178" t="s">
        <v>180</v>
      </c>
      <c r="H19" s="178" t="s">
        <v>180</v>
      </c>
      <c r="I19" s="140" t="s">
        <v>180</v>
      </c>
      <c r="J19" s="178" t="s">
        <v>180</v>
      </c>
      <c r="K19" s="178" t="s">
        <v>180</v>
      </c>
      <c r="L19" s="70"/>
      <c r="M19" s="70"/>
      <c r="N19" s="70"/>
      <c r="O19" s="70"/>
      <c r="P19" s="70"/>
      <c r="Q19" s="70"/>
      <c r="R19" s="70"/>
      <c r="S19" s="70"/>
      <c r="T19" s="70"/>
      <c r="U19" s="70"/>
      <c r="V19" s="70"/>
      <c r="W19" s="70"/>
      <c r="X19" s="70"/>
      <c r="Y19" s="70"/>
      <c r="Z19" s="70"/>
    </row>
    <row r="20" spans="1:26" ht="12">
      <c r="A20" s="70"/>
      <c r="B20" s="84" t="s">
        <v>47</v>
      </c>
      <c r="C20" s="141">
        <v>1</v>
      </c>
      <c r="D20" s="178">
        <v>60</v>
      </c>
      <c r="E20" s="178">
        <v>60</v>
      </c>
      <c r="F20" s="140">
        <v>1</v>
      </c>
      <c r="G20" s="178">
        <v>29.4</v>
      </c>
      <c r="H20" s="178">
        <v>29.4</v>
      </c>
      <c r="I20" s="140">
        <v>1</v>
      </c>
      <c r="J20" s="178">
        <v>45.5</v>
      </c>
      <c r="K20" s="178">
        <v>45.5</v>
      </c>
      <c r="L20" s="70"/>
      <c r="M20" s="70"/>
      <c r="N20" s="70"/>
      <c r="O20" s="70"/>
      <c r="P20" s="70"/>
      <c r="Q20" s="70"/>
      <c r="R20" s="70"/>
      <c r="S20" s="70"/>
      <c r="T20" s="70"/>
      <c r="U20" s="70"/>
      <c r="V20" s="70"/>
      <c r="W20" s="70"/>
      <c r="X20" s="70"/>
      <c r="Y20" s="70"/>
      <c r="Z20" s="70"/>
    </row>
    <row r="21" spans="1:26" ht="12">
      <c r="A21" s="70"/>
      <c r="B21" s="84" t="s">
        <v>48</v>
      </c>
      <c r="C21" s="141">
        <v>1.01</v>
      </c>
      <c r="D21" s="178">
        <v>37.5</v>
      </c>
      <c r="E21" s="178">
        <v>37.799999999999997</v>
      </c>
      <c r="F21" s="140">
        <v>1.01</v>
      </c>
      <c r="G21" s="178">
        <v>30.8</v>
      </c>
      <c r="H21" s="178">
        <v>31</v>
      </c>
      <c r="I21" s="140">
        <v>1.01</v>
      </c>
      <c r="J21" s="178">
        <v>34.5</v>
      </c>
      <c r="K21" s="178">
        <v>34.700000000000003</v>
      </c>
      <c r="L21" s="70"/>
      <c r="M21" s="70"/>
      <c r="N21" s="70"/>
      <c r="O21" s="70"/>
      <c r="P21" s="70"/>
      <c r="Q21" s="70"/>
      <c r="R21" s="70"/>
      <c r="S21" s="70"/>
      <c r="T21" s="70"/>
      <c r="U21" s="70"/>
      <c r="V21" s="70"/>
      <c r="W21" s="70"/>
      <c r="X21" s="70"/>
      <c r="Y21" s="70"/>
      <c r="Z21" s="70"/>
    </row>
    <row r="22" spans="1:26" s="10" customFormat="1" ht="12">
      <c r="A22" s="83"/>
      <c r="B22" s="14" t="s">
        <v>33</v>
      </c>
      <c r="C22" s="136">
        <v>1.22</v>
      </c>
      <c r="D22" s="167">
        <v>47.7</v>
      </c>
      <c r="E22" s="167">
        <v>58</v>
      </c>
      <c r="F22" s="185">
        <v>1.19</v>
      </c>
      <c r="G22" s="184">
        <v>48.2</v>
      </c>
      <c r="H22" s="184">
        <v>57.4</v>
      </c>
      <c r="I22" s="185">
        <v>1.18</v>
      </c>
      <c r="J22" s="184">
        <v>46.1</v>
      </c>
      <c r="K22" s="184">
        <v>54.5</v>
      </c>
      <c r="L22" s="83"/>
      <c r="M22" s="83"/>
      <c r="N22" s="83"/>
      <c r="O22" s="83"/>
      <c r="P22" s="83"/>
      <c r="Q22" s="83"/>
      <c r="R22" s="83"/>
      <c r="S22" s="83"/>
      <c r="T22" s="83"/>
      <c r="U22" s="83"/>
      <c r="V22" s="83"/>
      <c r="W22" s="83"/>
      <c r="X22" s="83"/>
      <c r="Y22" s="83"/>
      <c r="Z22" s="83"/>
    </row>
    <row r="23" spans="1:26" ht="12">
      <c r="A23" s="70"/>
      <c r="B23" s="84" t="s">
        <v>49</v>
      </c>
      <c r="C23" s="141">
        <v>1.02</v>
      </c>
      <c r="D23" s="178">
        <v>71</v>
      </c>
      <c r="E23" s="178">
        <v>72.2</v>
      </c>
      <c r="F23" s="140">
        <v>1.02</v>
      </c>
      <c r="G23" s="178">
        <v>67</v>
      </c>
      <c r="H23" s="178">
        <v>68.099999999999994</v>
      </c>
      <c r="I23" s="140">
        <v>1.02</v>
      </c>
      <c r="J23" s="178">
        <v>54.6</v>
      </c>
      <c r="K23" s="178">
        <v>55.6</v>
      </c>
      <c r="L23" s="70"/>
      <c r="M23" s="70"/>
      <c r="N23" s="70"/>
      <c r="O23" s="70"/>
      <c r="P23" s="70"/>
      <c r="Q23" s="70"/>
      <c r="R23" s="70"/>
      <c r="S23" s="70"/>
      <c r="T23" s="70"/>
      <c r="U23" s="70"/>
      <c r="V23" s="70"/>
      <c r="W23" s="70"/>
      <c r="X23" s="70"/>
      <c r="Y23" s="70"/>
      <c r="Z23" s="70"/>
    </row>
    <row r="24" spans="1:26" ht="12">
      <c r="A24" s="70"/>
      <c r="B24" s="84" t="s">
        <v>118</v>
      </c>
      <c r="C24" s="141">
        <v>1.1599999999999999</v>
      </c>
      <c r="D24" s="178">
        <v>54.9</v>
      </c>
      <c r="E24" s="178">
        <v>63.7</v>
      </c>
      <c r="F24" s="140">
        <v>1.1499999999999999</v>
      </c>
      <c r="G24" s="178">
        <v>53.7</v>
      </c>
      <c r="H24" s="178">
        <v>61.5</v>
      </c>
      <c r="I24" s="140">
        <v>1.1399999999999999</v>
      </c>
      <c r="J24" s="178">
        <v>50.9</v>
      </c>
      <c r="K24" s="178">
        <v>58.2</v>
      </c>
      <c r="L24" s="70"/>
      <c r="M24" s="70"/>
      <c r="N24" s="70"/>
      <c r="O24" s="70"/>
      <c r="P24" s="70"/>
      <c r="Q24" s="70"/>
      <c r="R24" s="70"/>
      <c r="S24" s="70"/>
      <c r="T24" s="70"/>
      <c r="U24" s="70"/>
      <c r="V24" s="70"/>
      <c r="W24" s="70"/>
      <c r="X24" s="70"/>
      <c r="Y24" s="70"/>
      <c r="Z24" s="70"/>
    </row>
    <row r="25" spans="1:26" ht="12">
      <c r="A25" s="70"/>
      <c r="B25" s="84" t="s">
        <v>50</v>
      </c>
      <c r="C25" s="141">
        <v>1.27</v>
      </c>
      <c r="D25" s="178">
        <v>40.700000000000003</v>
      </c>
      <c r="E25" s="178">
        <v>51.5</v>
      </c>
      <c r="F25" s="140">
        <v>1.25</v>
      </c>
      <c r="G25" s="178">
        <v>43.7</v>
      </c>
      <c r="H25" s="178">
        <v>54.4</v>
      </c>
      <c r="I25" s="140">
        <v>1.24</v>
      </c>
      <c r="J25" s="178">
        <v>42.9</v>
      </c>
      <c r="K25" s="178">
        <v>53.1</v>
      </c>
      <c r="L25" s="70"/>
      <c r="M25" s="70"/>
      <c r="N25" s="70"/>
      <c r="O25" s="70"/>
      <c r="P25" s="70"/>
      <c r="Q25" s="70"/>
      <c r="R25" s="70"/>
      <c r="S25" s="70"/>
      <c r="T25" s="70"/>
      <c r="U25" s="70"/>
      <c r="V25" s="70"/>
      <c r="W25" s="70"/>
      <c r="X25" s="70"/>
      <c r="Y25" s="70"/>
      <c r="Z25" s="70"/>
    </row>
    <row r="26" spans="1:26" ht="12">
      <c r="A26" s="70"/>
      <c r="B26" s="84" t="s">
        <v>51</v>
      </c>
      <c r="C26" s="141">
        <v>1.23</v>
      </c>
      <c r="D26" s="178">
        <v>57.7</v>
      </c>
      <c r="E26" s="178">
        <v>70.8</v>
      </c>
      <c r="F26" s="140">
        <v>1.2</v>
      </c>
      <c r="G26" s="178">
        <v>58</v>
      </c>
      <c r="H26" s="178">
        <v>69.900000000000006</v>
      </c>
      <c r="I26" s="140">
        <v>1.2</v>
      </c>
      <c r="J26" s="178">
        <v>55.5</v>
      </c>
      <c r="K26" s="178">
        <v>66.5</v>
      </c>
      <c r="L26" s="70"/>
      <c r="M26" s="70"/>
      <c r="N26" s="70"/>
      <c r="O26" s="70"/>
      <c r="P26" s="70"/>
      <c r="Q26" s="70"/>
      <c r="R26" s="70"/>
      <c r="S26" s="70"/>
      <c r="T26" s="70"/>
      <c r="U26" s="70"/>
      <c r="V26" s="70"/>
      <c r="W26" s="70"/>
      <c r="X26" s="70"/>
      <c r="Y26" s="70"/>
      <c r="Z26" s="70"/>
    </row>
    <row r="27" spans="1:26" ht="12">
      <c r="A27" s="70"/>
      <c r="B27" s="84" t="s">
        <v>52</v>
      </c>
      <c r="C27" s="141">
        <v>1.36</v>
      </c>
      <c r="D27" s="178">
        <v>32.299999999999997</v>
      </c>
      <c r="E27" s="178">
        <v>43.9</v>
      </c>
      <c r="F27" s="140">
        <v>1.27</v>
      </c>
      <c r="G27" s="178">
        <v>31.5</v>
      </c>
      <c r="H27" s="178">
        <v>40</v>
      </c>
      <c r="I27" s="140">
        <v>1.24</v>
      </c>
      <c r="J27" s="178">
        <v>31.4</v>
      </c>
      <c r="K27" s="178">
        <v>39.1</v>
      </c>
      <c r="L27" s="70"/>
      <c r="M27" s="70"/>
      <c r="N27" s="70"/>
      <c r="O27" s="70"/>
      <c r="P27" s="70"/>
      <c r="Q27" s="70"/>
      <c r="R27" s="70"/>
      <c r="S27" s="70"/>
      <c r="T27" s="70"/>
      <c r="U27" s="70"/>
      <c r="V27" s="70"/>
      <c r="W27" s="70"/>
      <c r="X27" s="70"/>
      <c r="Y27" s="70"/>
      <c r="Z27" s="70"/>
    </row>
    <row r="28" spans="1:26" ht="12">
      <c r="A28" s="70"/>
      <c r="B28" s="84" t="s">
        <v>53</v>
      </c>
      <c r="C28" s="141">
        <v>1.06</v>
      </c>
      <c r="D28" s="178">
        <v>53.4</v>
      </c>
      <c r="E28" s="178">
        <v>56.9</v>
      </c>
      <c r="F28" s="140">
        <v>1.06</v>
      </c>
      <c r="G28" s="178">
        <v>50.1</v>
      </c>
      <c r="H28" s="178">
        <v>53</v>
      </c>
      <c r="I28" s="140">
        <v>1.06</v>
      </c>
      <c r="J28" s="178">
        <v>49.4</v>
      </c>
      <c r="K28" s="178">
        <v>52.3</v>
      </c>
      <c r="L28" s="70"/>
      <c r="M28" s="70"/>
      <c r="N28" s="70"/>
      <c r="O28" s="70"/>
      <c r="P28" s="70"/>
      <c r="Q28" s="70"/>
      <c r="R28" s="70"/>
      <c r="S28" s="70"/>
      <c r="T28" s="70"/>
      <c r="U28" s="70"/>
      <c r="V28" s="70"/>
      <c r="W28" s="70"/>
      <c r="X28" s="70"/>
      <c r="Y28" s="70"/>
      <c r="Z28" s="70"/>
    </row>
    <row r="29" spans="1:26" ht="12">
      <c r="A29" s="70"/>
      <c r="B29" s="84" t="s">
        <v>96</v>
      </c>
      <c r="C29" s="141">
        <v>1.3</v>
      </c>
      <c r="D29" s="178">
        <v>41</v>
      </c>
      <c r="E29" s="178">
        <v>53.2</v>
      </c>
      <c r="F29" s="140">
        <v>1.27</v>
      </c>
      <c r="G29" s="178">
        <v>38.9</v>
      </c>
      <c r="H29" s="178">
        <v>49.2</v>
      </c>
      <c r="I29" s="140">
        <v>1.25</v>
      </c>
      <c r="J29" s="178">
        <v>35.200000000000003</v>
      </c>
      <c r="K29" s="178">
        <v>44.2</v>
      </c>
      <c r="L29" s="70"/>
      <c r="M29" s="70"/>
      <c r="N29" s="70"/>
      <c r="O29" s="70"/>
      <c r="P29" s="70"/>
      <c r="Q29" s="70"/>
      <c r="R29" s="70"/>
      <c r="S29" s="70"/>
      <c r="T29" s="70"/>
      <c r="U29" s="70"/>
      <c r="V29" s="70"/>
      <c r="W29" s="70"/>
      <c r="X29" s="70"/>
      <c r="Y29" s="70"/>
      <c r="Z29" s="70"/>
    </row>
    <row r="30" spans="1:26" ht="12">
      <c r="A30" s="70"/>
      <c r="B30" s="85" t="s">
        <v>54</v>
      </c>
      <c r="C30" s="141">
        <v>1.46</v>
      </c>
      <c r="D30" s="178">
        <v>32.9</v>
      </c>
      <c r="E30" s="178">
        <v>47.9</v>
      </c>
      <c r="F30" s="140">
        <v>1.43</v>
      </c>
      <c r="G30" s="178">
        <v>28.2</v>
      </c>
      <c r="H30" s="178">
        <v>40.299999999999997</v>
      </c>
      <c r="I30" s="140">
        <v>1.41</v>
      </c>
      <c r="J30" s="178">
        <v>28.7</v>
      </c>
      <c r="K30" s="178">
        <v>40.6</v>
      </c>
      <c r="L30" s="70"/>
      <c r="M30" s="70"/>
      <c r="N30" s="70"/>
      <c r="O30" s="70"/>
      <c r="P30" s="70"/>
      <c r="Q30" s="70"/>
      <c r="R30" s="70"/>
      <c r="S30" s="70"/>
      <c r="T30" s="70"/>
      <c r="U30" s="70"/>
      <c r="V30" s="70"/>
      <c r="W30" s="70"/>
      <c r="X30" s="70"/>
      <c r="Y30" s="70"/>
      <c r="Z30" s="70"/>
    </row>
    <row r="31" spans="1:26" ht="12">
      <c r="A31" s="70"/>
      <c r="B31" s="85" t="s">
        <v>55</v>
      </c>
      <c r="C31" s="141">
        <v>1.05</v>
      </c>
      <c r="D31" s="178">
        <v>48.6</v>
      </c>
      <c r="E31" s="178">
        <v>51.1</v>
      </c>
      <c r="F31" s="140">
        <v>1.04</v>
      </c>
      <c r="G31" s="178">
        <v>42</v>
      </c>
      <c r="H31" s="178">
        <v>43.6</v>
      </c>
      <c r="I31" s="140">
        <v>1.04</v>
      </c>
      <c r="J31" s="178">
        <v>52.7</v>
      </c>
      <c r="K31" s="178">
        <v>54.7</v>
      </c>
      <c r="L31" s="70"/>
      <c r="M31" s="70"/>
      <c r="N31" s="70"/>
      <c r="O31" s="70"/>
      <c r="P31" s="70"/>
      <c r="Q31" s="70"/>
      <c r="R31" s="70"/>
      <c r="S31" s="70"/>
      <c r="T31" s="70"/>
      <c r="U31" s="70"/>
      <c r="V31" s="70"/>
      <c r="W31" s="70"/>
      <c r="X31" s="70"/>
      <c r="Y31" s="70"/>
      <c r="Z31" s="70"/>
    </row>
    <row r="32" spans="1:26" ht="12">
      <c r="A32" s="70"/>
      <c r="B32" s="85" t="s">
        <v>56</v>
      </c>
      <c r="C32" s="141">
        <v>1.04</v>
      </c>
      <c r="D32" s="178">
        <v>24</v>
      </c>
      <c r="E32" s="178">
        <v>24.9</v>
      </c>
      <c r="F32" s="140">
        <v>1.05</v>
      </c>
      <c r="G32" s="178">
        <v>33.6</v>
      </c>
      <c r="H32" s="178">
        <v>35.5</v>
      </c>
      <c r="I32" s="140">
        <v>1.06</v>
      </c>
      <c r="J32" s="178">
        <v>41.7</v>
      </c>
      <c r="K32" s="178">
        <v>44.2</v>
      </c>
      <c r="L32" s="70"/>
      <c r="M32" s="70"/>
      <c r="N32" s="70"/>
      <c r="O32" s="70"/>
      <c r="P32" s="70"/>
      <c r="Q32" s="70"/>
      <c r="R32" s="70"/>
      <c r="S32" s="70"/>
      <c r="T32" s="70"/>
      <c r="U32" s="70"/>
      <c r="V32" s="70"/>
      <c r="W32" s="70"/>
      <c r="X32" s="70"/>
      <c r="Y32" s="70"/>
      <c r="Z32" s="70"/>
    </row>
    <row r="33" spans="1:26" ht="12">
      <c r="A33" s="70"/>
      <c r="B33" s="85" t="s">
        <v>57</v>
      </c>
      <c r="C33" s="141">
        <v>1.17</v>
      </c>
      <c r="D33" s="178">
        <v>47.6</v>
      </c>
      <c r="E33" s="178">
        <v>55.7</v>
      </c>
      <c r="F33" s="140">
        <v>1.1599999999999999</v>
      </c>
      <c r="G33" s="178">
        <v>47.3</v>
      </c>
      <c r="H33" s="178">
        <v>54.7</v>
      </c>
      <c r="I33" s="140">
        <v>1.1499999999999999</v>
      </c>
      <c r="J33" s="178">
        <v>41.7</v>
      </c>
      <c r="K33" s="178">
        <v>48.1</v>
      </c>
      <c r="L33" s="70"/>
      <c r="M33" s="70"/>
      <c r="N33" s="70"/>
      <c r="O33" s="70"/>
      <c r="P33" s="70"/>
      <c r="Q33" s="70"/>
      <c r="R33" s="70"/>
      <c r="S33" s="70"/>
      <c r="T33" s="70"/>
      <c r="U33" s="70"/>
      <c r="V33" s="70"/>
      <c r="W33" s="70"/>
      <c r="X33" s="70"/>
      <c r="Y33" s="70"/>
      <c r="Z33" s="70"/>
    </row>
    <row r="34" spans="1:26" ht="12">
      <c r="A34" s="70"/>
      <c r="B34" s="85" t="s">
        <v>119</v>
      </c>
      <c r="C34" s="141">
        <v>1.03</v>
      </c>
      <c r="D34" s="178">
        <v>69.8</v>
      </c>
      <c r="E34" s="178">
        <v>72.099999999999994</v>
      </c>
      <c r="F34" s="140">
        <v>1.03</v>
      </c>
      <c r="G34" s="178">
        <v>69.2</v>
      </c>
      <c r="H34" s="178">
        <v>71.2</v>
      </c>
      <c r="I34" s="140">
        <v>1.03</v>
      </c>
      <c r="J34" s="178">
        <v>59.7</v>
      </c>
      <c r="K34" s="178">
        <v>61.4</v>
      </c>
      <c r="L34" s="70"/>
      <c r="M34" s="70"/>
      <c r="N34" s="70"/>
      <c r="O34" s="70"/>
      <c r="P34" s="70"/>
      <c r="Q34" s="70"/>
      <c r="R34" s="70"/>
      <c r="S34" s="70"/>
      <c r="T34" s="70"/>
      <c r="U34" s="70"/>
      <c r="V34" s="70"/>
      <c r="W34" s="70"/>
      <c r="X34" s="70"/>
      <c r="Y34" s="70"/>
      <c r="Z34" s="70"/>
    </row>
    <row r="35" spans="1:26" s="10" customFormat="1" ht="12">
      <c r="A35" s="83"/>
      <c r="B35" s="14" t="s">
        <v>34</v>
      </c>
      <c r="C35" s="136">
        <v>1.03</v>
      </c>
      <c r="D35" s="167">
        <v>54.7</v>
      </c>
      <c r="E35" s="167">
        <v>56.3</v>
      </c>
      <c r="F35" s="137">
        <v>1.03</v>
      </c>
      <c r="G35" s="167">
        <v>57.5</v>
      </c>
      <c r="H35" s="167">
        <v>59.2</v>
      </c>
      <c r="I35" s="137">
        <v>1.03</v>
      </c>
      <c r="J35" s="167">
        <v>48.9</v>
      </c>
      <c r="K35" s="167">
        <v>50.5</v>
      </c>
      <c r="L35" s="83"/>
      <c r="M35" s="83"/>
      <c r="N35" s="83"/>
      <c r="O35" s="83"/>
      <c r="P35" s="83"/>
      <c r="Q35" s="83"/>
      <c r="R35" s="83"/>
      <c r="S35" s="83"/>
      <c r="T35" s="83"/>
      <c r="U35" s="83"/>
      <c r="V35" s="83"/>
      <c r="W35" s="83"/>
      <c r="X35" s="83"/>
      <c r="Y35" s="83"/>
      <c r="Z35" s="83"/>
    </row>
    <row r="36" spans="1:26" ht="12">
      <c r="A36" s="70"/>
      <c r="B36" s="84" t="s">
        <v>58</v>
      </c>
      <c r="C36" s="141">
        <v>1.01</v>
      </c>
      <c r="D36" s="178">
        <v>53.7</v>
      </c>
      <c r="E36" s="178">
        <v>54.2</v>
      </c>
      <c r="F36" s="140">
        <v>1.01</v>
      </c>
      <c r="G36" s="178">
        <v>49</v>
      </c>
      <c r="H36" s="178">
        <v>49.3</v>
      </c>
      <c r="I36" s="140">
        <v>1.01</v>
      </c>
      <c r="J36" s="178">
        <v>60.8</v>
      </c>
      <c r="K36" s="178">
        <v>61.4</v>
      </c>
      <c r="L36" s="70"/>
      <c r="M36" s="70"/>
      <c r="N36" s="70"/>
      <c r="O36" s="70"/>
      <c r="P36" s="70"/>
      <c r="Q36" s="70"/>
      <c r="R36" s="70"/>
      <c r="S36" s="70"/>
      <c r="T36" s="70"/>
      <c r="U36" s="70"/>
      <c r="V36" s="70"/>
      <c r="W36" s="70"/>
      <c r="X36" s="70"/>
      <c r="Y36" s="70"/>
      <c r="Z36" s="70"/>
    </row>
    <row r="37" spans="1:26" ht="12">
      <c r="A37" s="70"/>
      <c r="B37" s="84" t="s">
        <v>59</v>
      </c>
      <c r="C37" s="141">
        <v>1.04</v>
      </c>
      <c r="D37" s="178">
        <v>57.1</v>
      </c>
      <c r="E37" s="178">
        <v>59.4</v>
      </c>
      <c r="F37" s="140">
        <v>1.04</v>
      </c>
      <c r="G37" s="178">
        <v>54.9</v>
      </c>
      <c r="H37" s="178">
        <v>57</v>
      </c>
      <c r="I37" s="140">
        <v>1.04</v>
      </c>
      <c r="J37" s="178">
        <v>53.8</v>
      </c>
      <c r="K37" s="178">
        <v>56.2</v>
      </c>
      <c r="L37" s="70"/>
      <c r="M37" s="70"/>
      <c r="N37" s="70"/>
      <c r="O37" s="70"/>
      <c r="P37" s="70"/>
      <c r="Q37" s="70"/>
      <c r="R37" s="70"/>
      <c r="S37" s="70"/>
      <c r="T37" s="70"/>
      <c r="U37" s="70"/>
      <c r="V37" s="70"/>
      <c r="W37" s="70"/>
      <c r="X37" s="70"/>
      <c r="Y37" s="70"/>
      <c r="Z37" s="70"/>
    </row>
    <row r="38" spans="1:26" ht="12">
      <c r="A38" s="70"/>
      <c r="B38" s="84" t="s">
        <v>60</v>
      </c>
      <c r="C38" s="141">
        <v>1.03</v>
      </c>
      <c r="D38" s="178">
        <v>50.7</v>
      </c>
      <c r="E38" s="178">
        <v>52</v>
      </c>
      <c r="F38" s="140">
        <v>1.02</v>
      </c>
      <c r="G38" s="178">
        <v>56.7</v>
      </c>
      <c r="H38" s="178">
        <v>58.1</v>
      </c>
      <c r="I38" s="140">
        <v>1.02</v>
      </c>
      <c r="J38" s="178">
        <v>50.4</v>
      </c>
      <c r="K38" s="178">
        <v>51.5</v>
      </c>
      <c r="L38" s="70"/>
      <c r="M38" s="70"/>
      <c r="N38" s="70"/>
      <c r="O38" s="70"/>
      <c r="P38" s="70"/>
      <c r="Q38" s="70"/>
      <c r="R38" s="70"/>
      <c r="S38" s="70"/>
      <c r="T38" s="70"/>
      <c r="U38" s="70"/>
      <c r="V38" s="70"/>
      <c r="W38" s="70"/>
      <c r="X38" s="70"/>
      <c r="Y38" s="70"/>
      <c r="Z38" s="70"/>
    </row>
    <row r="39" spans="1:26" ht="12">
      <c r="A39" s="70"/>
      <c r="B39" s="84" t="s">
        <v>61</v>
      </c>
      <c r="C39" s="141" t="s">
        <v>180</v>
      </c>
      <c r="D39" s="178" t="s">
        <v>180</v>
      </c>
      <c r="E39" s="178" t="s">
        <v>180</v>
      </c>
      <c r="F39" s="140" t="s">
        <v>180</v>
      </c>
      <c r="G39" s="178" t="s">
        <v>180</v>
      </c>
      <c r="H39" s="178" t="s">
        <v>180</v>
      </c>
      <c r="I39" s="140" t="s">
        <v>180</v>
      </c>
      <c r="J39" s="178" t="s">
        <v>180</v>
      </c>
      <c r="K39" s="178" t="s">
        <v>180</v>
      </c>
      <c r="L39" s="70"/>
      <c r="M39" s="70"/>
      <c r="N39" s="70"/>
      <c r="O39" s="70"/>
      <c r="P39" s="70"/>
      <c r="Q39" s="70"/>
      <c r="R39" s="70"/>
      <c r="S39" s="70"/>
      <c r="T39" s="70"/>
      <c r="U39" s="70"/>
      <c r="V39" s="70"/>
      <c r="W39" s="70"/>
      <c r="X39" s="70"/>
      <c r="Y39" s="70"/>
      <c r="Z39" s="70"/>
    </row>
    <row r="40" spans="1:26" ht="12">
      <c r="A40" s="70"/>
      <c r="B40" s="84" t="s">
        <v>62</v>
      </c>
      <c r="C40" s="141">
        <v>1.02</v>
      </c>
      <c r="D40" s="178">
        <v>59.2</v>
      </c>
      <c r="E40" s="178">
        <v>60.4</v>
      </c>
      <c r="F40" s="140">
        <v>1.02</v>
      </c>
      <c r="G40" s="178">
        <v>63.7</v>
      </c>
      <c r="H40" s="178">
        <v>65.099999999999994</v>
      </c>
      <c r="I40" s="140">
        <v>1.03</v>
      </c>
      <c r="J40" s="178">
        <v>35.799999999999997</v>
      </c>
      <c r="K40" s="178">
        <v>36.799999999999997</v>
      </c>
      <c r="L40" s="70"/>
      <c r="M40" s="70"/>
      <c r="N40" s="70"/>
      <c r="O40" s="70"/>
      <c r="P40" s="70"/>
      <c r="Q40" s="70"/>
      <c r="R40" s="70"/>
      <c r="S40" s="70"/>
      <c r="T40" s="70"/>
      <c r="U40" s="70"/>
      <c r="V40" s="70"/>
      <c r="W40" s="70"/>
      <c r="X40" s="70"/>
      <c r="Y40" s="70"/>
      <c r="Z40" s="70"/>
    </row>
    <row r="41" spans="1:26" s="10" customFormat="1" ht="12">
      <c r="A41" s="83"/>
      <c r="B41" s="14" t="s">
        <v>35</v>
      </c>
      <c r="C41" s="136">
        <v>1.02</v>
      </c>
      <c r="D41" s="167">
        <v>62</v>
      </c>
      <c r="E41" s="167">
        <v>62.9</v>
      </c>
      <c r="F41" s="137">
        <v>1.01</v>
      </c>
      <c r="G41" s="167">
        <v>61.1</v>
      </c>
      <c r="H41" s="167">
        <v>62</v>
      </c>
      <c r="I41" s="137">
        <v>1.02</v>
      </c>
      <c r="J41" s="167">
        <v>61.1</v>
      </c>
      <c r="K41" s="167">
        <v>62.1</v>
      </c>
      <c r="L41" s="83"/>
      <c r="M41" s="83"/>
      <c r="N41" s="83"/>
      <c r="O41" s="83"/>
      <c r="P41" s="83"/>
      <c r="Q41" s="83"/>
      <c r="R41" s="83"/>
      <c r="S41" s="83"/>
      <c r="T41" s="83"/>
      <c r="U41" s="83"/>
      <c r="V41" s="83"/>
      <c r="W41" s="83"/>
      <c r="X41" s="83"/>
      <c r="Y41" s="83"/>
      <c r="Z41" s="83"/>
    </row>
    <row r="42" spans="1:26" ht="12">
      <c r="A42" s="70"/>
      <c r="B42" s="84" t="s">
        <v>63</v>
      </c>
      <c r="C42" s="141">
        <v>1.01</v>
      </c>
      <c r="D42" s="178">
        <v>56.8</v>
      </c>
      <c r="E42" s="178">
        <v>57.1</v>
      </c>
      <c r="F42" s="140">
        <v>1.01</v>
      </c>
      <c r="G42" s="178">
        <v>34.700000000000003</v>
      </c>
      <c r="H42" s="178">
        <v>34.9</v>
      </c>
      <c r="I42" s="140">
        <v>1.01</v>
      </c>
      <c r="J42" s="178">
        <v>42.9</v>
      </c>
      <c r="K42" s="178">
        <v>43.1</v>
      </c>
      <c r="L42" s="70"/>
      <c r="M42" s="70"/>
      <c r="N42" s="70"/>
      <c r="O42" s="70"/>
      <c r="P42" s="70"/>
      <c r="Q42" s="70"/>
      <c r="R42" s="70"/>
      <c r="S42" s="70"/>
      <c r="T42" s="70"/>
      <c r="U42" s="70"/>
      <c r="V42" s="70"/>
      <c r="W42" s="70"/>
      <c r="X42" s="70"/>
      <c r="Y42" s="70"/>
      <c r="Z42" s="70"/>
    </row>
    <row r="43" spans="1:26" ht="12">
      <c r="A43" s="70"/>
      <c r="B43" s="84" t="s">
        <v>117</v>
      </c>
      <c r="C43" s="138">
        <v>1.01</v>
      </c>
      <c r="D43" s="178">
        <v>71.400000000000006</v>
      </c>
      <c r="E43" s="139">
        <v>72.3</v>
      </c>
      <c r="F43" s="142">
        <v>1.01</v>
      </c>
      <c r="G43" s="139">
        <v>64.7</v>
      </c>
      <c r="H43" s="139">
        <v>65.5</v>
      </c>
      <c r="I43" s="142">
        <v>1.01</v>
      </c>
      <c r="J43" s="139">
        <v>62.1</v>
      </c>
      <c r="K43" s="139">
        <v>62.9</v>
      </c>
      <c r="L43" s="70"/>
      <c r="M43" s="70"/>
      <c r="N43" s="70"/>
      <c r="O43" s="70"/>
      <c r="P43" s="70"/>
      <c r="Q43" s="70"/>
      <c r="R43" s="70"/>
      <c r="S43" s="70"/>
      <c r="T43" s="70"/>
      <c r="U43" s="70"/>
      <c r="V43" s="70"/>
      <c r="W43" s="70"/>
      <c r="X43" s="70"/>
      <c r="Y43" s="70"/>
      <c r="Z43" s="70"/>
    </row>
    <row r="44" spans="1:26" ht="12">
      <c r="A44" s="70"/>
      <c r="B44" s="84" t="s">
        <v>64</v>
      </c>
      <c r="C44" s="141">
        <v>1.02</v>
      </c>
      <c r="D44" s="178">
        <v>65</v>
      </c>
      <c r="E44" s="178">
        <v>66.2</v>
      </c>
      <c r="F44" s="140">
        <v>1.02</v>
      </c>
      <c r="G44" s="178">
        <v>62.9</v>
      </c>
      <c r="H44" s="178">
        <v>63.9</v>
      </c>
      <c r="I44" s="140">
        <v>1.02</v>
      </c>
      <c r="J44" s="178">
        <v>62</v>
      </c>
      <c r="K44" s="178">
        <v>63.2</v>
      </c>
      <c r="L44" s="70"/>
      <c r="M44" s="70"/>
      <c r="N44" s="70"/>
      <c r="O44" s="70"/>
      <c r="P44" s="70"/>
      <c r="Q44" s="70"/>
      <c r="R44" s="70"/>
      <c r="S44" s="70"/>
      <c r="T44" s="70"/>
      <c r="U44" s="70"/>
      <c r="V44" s="70"/>
      <c r="W44" s="70"/>
      <c r="X44" s="70"/>
      <c r="Y44" s="70"/>
      <c r="Z44" s="70"/>
    </row>
    <row r="45" spans="1:26" ht="12">
      <c r="A45" s="70"/>
      <c r="B45" s="84" t="s">
        <v>65</v>
      </c>
      <c r="C45" s="141">
        <v>1</v>
      </c>
      <c r="D45" s="178">
        <v>52.5</v>
      </c>
      <c r="E45" s="178">
        <v>52.8</v>
      </c>
      <c r="F45" s="140">
        <v>1</v>
      </c>
      <c r="G45" s="178">
        <v>57.1</v>
      </c>
      <c r="H45" s="178">
        <v>57.2</v>
      </c>
      <c r="I45" s="140">
        <v>1</v>
      </c>
      <c r="J45" s="178">
        <v>65</v>
      </c>
      <c r="K45" s="178">
        <v>65.099999999999994</v>
      </c>
      <c r="L45" s="70"/>
      <c r="M45" s="70"/>
      <c r="N45" s="70"/>
      <c r="O45" s="70"/>
      <c r="P45" s="70"/>
      <c r="Q45" s="70"/>
      <c r="R45" s="70"/>
      <c r="S45" s="70"/>
      <c r="T45" s="70"/>
      <c r="U45" s="70"/>
      <c r="V45" s="70"/>
      <c r="W45" s="70"/>
      <c r="X45" s="70"/>
      <c r="Y45" s="70"/>
      <c r="Z45" s="70"/>
    </row>
    <row r="46" spans="1:26" ht="12">
      <c r="A46" s="70"/>
      <c r="B46" s="84" t="s">
        <v>66</v>
      </c>
      <c r="C46" s="141">
        <v>1.01</v>
      </c>
      <c r="D46" s="178">
        <v>56.2</v>
      </c>
      <c r="E46" s="178">
        <v>56.9</v>
      </c>
      <c r="F46" s="140">
        <v>1.01</v>
      </c>
      <c r="G46" s="178">
        <v>55.3</v>
      </c>
      <c r="H46" s="178">
        <v>55.9</v>
      </c>
      <c r="I46" s="140">
        <v>1.01</v>
      </c>
      <c r="J46" s="178">
        <v>53.1</v>
      </c>
      <c r="K46" s="178">
        <v>53.7</v>
      </c>
      <c r="L46" s="70"/>
      <c r="M46" s="70"/>
      <c r="N46" s="70"/>
      <c r="O46" s="70"/>
      <c r="P46" s="70"/>
      <c r="Q46" s="70"/>
      <c r="R46" s="70"/>
      <c r="S46" s="70"/>
      <c r="T46" s="70"/>
      <c r="U46" s="70"/>
      <c r="V46" s="70"/>
      <c r="W46" s="70"/>
      <c r="X46" s="70"/>
      <c r="Y46" s="70"/>
      <c r="Z46" s="70"/>
    </row>
    <row r="47" spans="1:26" ht="12">
      <c r="A47" s="70"/>
      <c r="B47" s="84" t="s">
        <v>67</v>
      </c>
      <c r="C47" s="138" t="s">
        <v>180</v>
      </c>
      <c r="D47" s="178" t="s">
        <v>180</v>
      </c>
      <c r="E47" s="139" t="s">
        <v>180</v>
      </c>
      <c r="F47" s="140" t="s">
        <v>180</v>
      </c>
      <c r="G47" s="178" t="s">
        <v>180</v>
      </c>
      <c r="H47" s="139" t="s">
        <v>180</v>
      </c>
      <c r="I47" s="140" t="s">
        <v>180</v>
      </c>
      <c r="J47" s="178" t="s">
        <v>180</v>
      </c>
      <c r="K47" s="139" t="s">
        <v>180</v>
      </c>
      <c r="L47" s="70"/>
      <c r="M47" s="70"/>
      <c r="N47" s="70"/>
      <c r="O47" s="70"/>
      <c r="P47" s="70"/>
      <c r="Q47" s="70"/>
      <c r="R47" s="70"/>
      <c r="S47" s="70"/>
      <c r="T47" s="70"/>
      <c r="U47" s="70"/>
      <c r="V47" s="70"/>
      <c r="W47" s="70"/>
      <c r="X47" s="70"/>
      <c r="Y47" s="70"/>
      <c r="Z47" s="70"/>
    </row>
    <row r="48" spans="1:26" ht="12">
      <c r="A48" s="70"/>
      <c r="B48" s="84" t="s">
        <v>68</v>
      </c>
      <c r="C48" s="141">
        <v>1.01</v>
      </c>
      <c r="D48" s="178">
        <v>54.5</v>
      </c>
      <c r="E48" s="178">
        <v>55.2</v>
      </c>
      <c r="F48" s="140">
        <v>1.02</v>
      </c>
      <c r="G48" s="178">
        <v>71.3</v>
      </c>
      <c r="H48" s="178">
        <v>72.400000000000006</v>
      </c>
      <c r="I48" s="140">
        <v>1.02</v>
      </c>
      <c r="J48" s="178">
        <v>56.9</v>
      </c>
      <c r="K48" s="178">
        <v>58.2</v>
      </c>
      <c r="L48" s="70"/>
      <c r="M48" s="70"/>
      <c r="N48" s="70"/>
      <c r="O48" s="70"/>
      <c r="P48" s="70"/>
      <c r="Q48" s="70"/>
      <c r="R48" s="70"/>
      <c r="S48" s="70"/>
      <c r="T48" s="70"/>
      <c r="U48" s="70"/>
      <c r="V48" s="70"/>
      <c r="W48" s="70"/>
      <c r="X48" s="70"/>
      <c r="Y48" s="70"/>
      <c r="Z48" s="70"/>
    </row>
    <row r="49" spans="1:26" s="10" customFormat="1" ht="12">
      <c r="A49" s="83"/>
      <c r="B49" s="14" t="s">
        <v>36</v>
      </c>
      <c r="C49" s="136">
        <v>1.02</v>
      </c>
      <c r="D49" s="167">
        <v>57.8</v>
      </c>
      <c r="E49" s="167">
        <v>58.8</v>
      </c>
      <c r="F49" s="137">
        <v>1.02</v>
      </c>
      <c r="G49" s="167">
        <v>58.6</v>
      </c>
      <c r="H49" s="167">
        <v>59.5</v>
      </c>
      <c r="I49" s="137">
        <v>1.01</v>
      </c>
      <c r="J49" s="167">
        <v>57</v>
      </c>
      <c r="K49" s="167">
        <v>57.8</v>
      </c>
      <c r="L49" s="83"/>
      <c r="M49" s="83"/>
      <c r="N49" s="83"/>
      <c r="O49" s="83"/>
      <c r="P49" s="83"/>
      <c r="Q49" s="83"/>
      <c r="R49" s="83"/>
      <c r="S49" s="83"/>
      <c r="T49" s="83"/>
      <c r="U49" s="83"/>
      <c r="V49" s="83"/>
      <c r="W49" s="83"/>
      <c r="X49" s="83"/>
      <c r="Y49" s="83"/>
      <c r="Z49" s="83"/>
    </row>
    <row r="50" spans="1:26" ht="12">
      <c r="A50" s="70"/>
      <c r="B50" s="84" t="s">
        <v>69</v>
      </c>
      <c r="C50" s="141">
        <v>1.01</v>
      </c>
      <c r="D50" s="178">
        <v>46.6</v>
      </c>
      <c r="E50" s="178">
        <v>47.1</v>
      </c>
      <c r="F50" s="140">
        <v>1.01</v>
      </c>
      <c r="G50" s="178">
        <v>54.3</v>
      </c>
      <c r="H50" s="178">
        <v>55.1</v>
      </c>
      <c r="I50" s="140">
        <v>1.02</v>
      </c>
      <c r="J50" s="178">
        <v>53.2</v>
      </c>
      <c r="K50" s="178">
        <v>54</v>
      </c>
      <c r="L50" s="70"/>
      <c r="M50" s="70"/>
      <c r="N50" s="70"/>
      <c r="O50" s="70"/>
      <c r="P50" s="70"/>
      <c r="Q50" s="70"/>
      <c r="R50" s="70"/>
      <c r="S50" s="70"/>
      <c r="T50" s="70"/>
      <c r="U50" s="70"/>
      <c r="V50" s="70"/>
      <c r="W50" s="70"/>
      <c r="X50" s="70"/>
      <c r="Y50" s="70"/>
      <c r="Z50" s="70"/>
    </row>
    <row r="51" spans="1:26" ht="12">
      <c r="A51" s="70"/>
      <c r="B51" s="84" t="s">
        <v>70</v>
      </c>
      <c r="C51" s="141">
        <v>1.02</v>
      </c>
      <c r="D51" s="178">
        <v>58.6</v>
      </c>
      <c r="E51" s="178">
        <v>59.6</v>
      </c>
      <c r="F51" s="140">
        <v>1.02</v>
      </c>
      <c r="G51" s="178">
        <v>58.9</v>
      </c>
      <c r="H51" s="178">
        <v>59.8</v>
      </c>
      <c r="I51" s="140">
        <v>1.01</v>
      </c>
      <c r="J51" s="178">
        <v>57.3</v>
      </c>
      <c r="K51" s="178">
        <v>58.1</v>
      </c>
      <c r="L51" s="70"/>
      <c r="M51" s="70"/>
      <c r="N51" s="70"/>
      <c r="O51" s="70"/>
      <c r="P51" s="70"/>
      <c r="Q51" s="70"/>
      <c r="R51" s="70"/>
      <c r="S51" s="70"/>
      <c r="T51" s="70"/>
      <c r="U51" s="70"/>
      <c r="V51" s="70"/>
      <c r="W51" s="70"/>
      <c r="X51" s="70"/>
      <c r="Y51" s="70"/>
      <c r="Z51" s="70"/>
    </row>
    <row r="52" spans="1:26" ht="12">
      <c r="A52" s="70"/>
      <c r="B52" s="84" t="s">
        <v>71</v>
      </c>
      <c r="C52" s="138" t="s">
        <v>180</v>
      </c>
      <c r="D52" s="178" t="s">
        <v>180</v>
      </c>
      <c r="E52" s="139" t="s">
        <v>180</v>
      </c>
      <c r="F52" s="140" t="s">
        <v>180</v>
      </c>
      <c r="G52" s="178" t="s">
        <v>180</v>
      </c>
      <c r="H52" s="178" t="s">
        <v>180</v>
      </c>
      <c r="I52" s="140" t="s">
        <v>180</v>
      </c>
      <c r="J52" s="178" t="s">
        <v>180</v>
      </c>
      <c r="K52" s="178" t="s">
        <v>180</v>
      </c>
      <c r="L52" s="70"/>
      <c r="M52" s="70"/>
      <c r="N52" s="70"/>
      <c r="O52" s="70"/>
      <c r="P52" s="70"/>
      <c r="Q52" s="70"/>
      <c r="R52" s="70"/>
      <c r="S52" s="70"/>
      <c r="T52" s="70"/>
      <c r="U52" s="70"/>
      <c r="V52" s="70"/>
      <c r="W52" s="70"/>
      <c r="X52" s="70"/>
      <c r="Y52" s="70"/>
      <c r="Z52" s="70"/>
    </row>
    <row r="53" spans="1:26" s="10" customFormat="1" ht="12">
      <c r="A53" s="83"/>
      <c r="B53" s="14" t="s">
        <v>37</v>
      </c>
      <c r="C53" s="136">
        <v>1.03</v>
      </c>
      <c r="D53" s="167">
        <v>58</v>
      </c>
      <c r="E53" s="167">
        <v>59.5</v>
      </c>
      <c r="F53" s="137">
        <v>1.03</v>
      </c>
      <c r="G53" s="167">
        <v>53.9</v>
      </c>
      <c r="H53" s="167">
        <v>55.2</v>
      </c>
      <c r="I53" s="137">
        <v>1.02</v>
      </c>
      <c r="J53" s="167">
        <v>53.9</v>
      </c>
      <c r="K53" s="167">
        <v>55.3</v>
      </c>
      <c r="L53" s="83"/>
      <c r="M53" s="83"/>
      <c r="N53" s="83"/>
      <c r="O53" s="83"/>
      <c r="P53" s="83"/>
      <c r="Q53" s="83"/>
      <c r="R53" s="83"/>
      <c r="S53" s="83"/>
      <c r="T53" s="83"/>
      <c r="U53" s="83"/>
      <c r="V53" s="83"/>
      <c r="W53" s="83"/>
      <c r="X53" s="83"/>
      <c r="Y53" s="83"/>
      <c r="Z53" s="83"/>
    </row>
    <row r="54" spans="1:26" ht="12">
      <c r="A54" s="70"/>
      <c r="B54" s="84" t="s">
        <v>72</v>
      </c>
      <c r="C54" s="141">
        <v>1.01</v>
      </c>
      <c r="D54" s="178">
        <v>66.3</v>
      </c>
      <c r="E54" s="178">
        <v>67.2</v>
      </c>
      <c r="F54" s="140">
        <v>1.01</v>
      </c>
      <c r="G54" s="178">
        <v>52</v>
      </c>
      <c r="H54" s="178">
        <v>52.7</v>
      </c>
      <c r="I54" s="140">
        <v>1.01</v>
      </c>
      <c r="J54" s="178">
        <v>60.8</v>
      </c>
      <c r="K54" s="178">
        <v>61.7</v>
      </c>
      <c r="L54" s="70"/>
      <c r="M54" s="70"/>
      <c r="N54" s="70"/>
      <c r="O54" s="70"/>
      <c r="P54" s="70"/>
      <c r="Q54" s="70"/>
      <c r="R54" s="70"/>
      <c r="S54" s="70"/>
      <c r="T54" s="70"/>
      <c r="U54" s="70"/>
      <c r="V54" s="70"/>
      <c r="W54" s="70"/>
      <c r="X54" s="70"/>
      <c r="Y54" s="70"/>
      <c r="Z54" s="70"/>
    </row>
    <row r="55" spans="1:26" ht="12">
      <c r="A55" s="70"/>
      <c r="B55" s="84" t="s">
        <v>73</v>
      </c>
      <c r="C55" s="141">
        <v>1.03</v>
      </c>
      <c r="D55" s="178">
        <v>59.1</v>
      </c>
      <c r="E55" s="178">
        <v>61</v>
      </c>
      <c r="F55" s="140">
        <v>1.03</v>
      </c>
      <c r="G55" s="178">
        <v>60.6</v>
      </c>
      <c r="H55" s="178">
        <v>62.6</v>
      </c>
      <c r="I55" s="140">
        <v>1.03</v>
      </c>
      <c r="J55" s="178">
        <v>58</v>
      </c>
      <c r="K55" s="178">
        <v>59.9</v>
      </c>
      <c r="L55" s="70"/>
      <c r="M55" s="70"/>
      <c r="N55" s="70"/>
      <c r="O55" s="70"/>
      <c r="P55" s="70"/>
      <c r="Q55" s="70"/>
      <c r="R55" s="70"/>
      <c r="S55" s="70"/>
      <c r="T55" s="70"/>
      <c r="U55" s="70"/>
      <c r="V55" s="70"/>
      <c r="W55" s="70"/>
      <c r="X55" s="70"/>
      <c r="Y55" s="70"/>
      <c r="Z55" s="70"/>
    </row>
    <row r="56" spans="1:26" ht="12">
      <c r="A56" s="70"/>
      <c r="B56" s="84" t="s">
        <v>74</v>
      </c>
      <c r="C56" s="141">
        <v>1.03</v>
      </c>
      <c r="D56" s="178">
        <v>59.6</v>
      </c>
      <c r="E56" s="178">
        <v>61.2</v>
      </c>
      <c r="F56" s="140">
        <v>1.02</v>
      </c>
      <c r="G56" s="178">
        <v>60.1</v>
      </c>
      <c r="H56" s="178">
        <v>61.4</v>
      </c>
      <c r="I56" s="140">
        <v>1.02</v>
      </c>
      <c r="J56" s="178">
        <v>62.4</v>
      </c>
      <c r="K56" s="178">
        <v>63.6</v>
      </c>
      <c r="L56" s="70"/>
      <c r="M56" s="70"/>
      <c r="N56" s="70"/>
      <c r="O56" s="70"/>
      <c r="P56" s="70"/>
      <c r="Q56" s="70"/>
      <c r="R56" s="70"/>
      <c r="S56" s="70"/>
      <c r="T56" s="70"/>
      <c r="U56" s="70"/>
      <c r="V56" s="70"/>
      <c r="W56" s="70"/>
      <c r="X56" s="70"/>
      <c r="Y56" s="70"/>
      <c r="Z56" s="70"/>
    </row>
    <row r="57" spans="1:26" ht="12">
      <c r="A57" s="70"/>
      <c r="B57" s="84" t="s">
        <v>75</v>
      </c>
      <c r="C57" s="141">
        <v>1.02</v>
      </c>
      <c r="D57" s="178">
        <v>44.5</v>
      </c>
      <c r="E57" s="178">
        <v>45.6</v>
      </c>
      <c r="F57" s="140">
        <v>1.02</v>
      </c>
      <c r="G57" s="178">
        <v>40.9</v>
      </c>
      <c r="H57" s="178">
        <v>41.8</v>
      </c>
      <c r="I57" s="140">
        <v>1.02</v>
      </c>
      <c r="J57" s="178">
        <v>27</v>
      </c>
      <c r="K57" s="178">
        <v>27.5</v>
      </c>
      <c r="L57" s="70"/>
      <c r="M57" s="70"/>
      <c r="N57" s="70"/>
      <c r="O57" s="70"/>
      <c r="P57" s="70"/>
      <c r="Q57" s="70"/>
      <c r="R57" s="70"/>
      <c r="S57" s="70"/>
      <c r="T57" s="70"/>
      <c r="U57" s="70"/>
      <c r="V57" s="70"/>
      <c r="W57" s="70"/>
      <c r="X57" s="70"/>
      <c r="Y57" s="70"/>
      <c r="Z57" s="70"/>
    </row>
    <row r="58" spans="1:26" s="10" customFormat="1" ht="12">
      <c r="A58" s="83"/>
      <c r="B58" s="14" t="s">
        <v>38</v>
      </c>
      <c r="C58" s="136">
        <v>1.02</v>
      </c>
      <c r="D58" s="167">
        <v>58.2</v>
      </c>
      <c r="E58" s="167">
        <v>59.5</v>
      </c>
      <c r="F58" s="137">
        <v>1.02</v>
      </c>
      <c r="G58" s="167">
        <v>55.2</v>
      </c>
      <c r="H58" s="167">
        <v>56.2</v>
      </c>
      <c r="I58" s="137">
        <v>1.02</v>
      </c>
      <c r="J58" s="167">
        <v>56.4</v>
      </c>
      <c r="K58" s="167">
        <v>57.4</v>
      </c>
      <c r="L58" s="83"/>
      <c r="M58" s="83"/>
      <c r="N58" s="83"/>
      <c r="O58" s="83"/>
      <c r="P58" s="83"/>
      <c r="Q58" s="83"/>
      <c r="R58" s="83"/>
      <c r="S58" s="83"/>
      <c r="T58" s="83"/>
      <c r="U58" s="83"/>
      <c r="V58" s="83"/>
      <c r="W58" s="83"/>
      <c r="X58" s="83"/>
      <c r="Y58" s="83"/>
      <c r="Z58" s="83"/>
    </row>
    <row r="59" spans="1:26" ht="12">
      <c r="A59" s="70"/>
      <c r="B59" s="84" t="s">
        <v>76</v>
      </c>
      <c r="C59" s="141">
        <v>1.02</v>
      </c>
      <c r="D59" s="178">
        <v>57.6</v>
      </c>
      <c r="E59" s="178">
        <v>58.7</v>
      </c>
      <c r="F59" s="140">
        <v>1.01</v>
      </c>
      <c r="G59" s="178">
        <v>30.9</v>
      </c>
      <c r="H59" s="178">
        <v>31.3</v>
      </c>
      <c r="I59" s="140">
        <v>1.02</v>
      </c>
      <c r="J59" s="178">
        <v>44.4</v>
      </c>
      <c r="K59" s="178">
        <v>45.2</v>
      </c>
      <c r="L59" s="70"/>
      <c r="M59" s="70"/>
      <c r="N59" s="70"/>
      <c r="O59" s="70"/>
      <c r="P59" s="70"/>
      <c r="Q59" s="70"/>
      <c r="R59" s="70"/>
      <c r="S59" s="70"/>
      <c r="T59" s="70"/>
      <c r="U59" s="70"/>
      <c r="V59" s="70"/>
      <c r="W59" s="70"/>
      <c r="X59" s="70"/>
      <c r="Y59" s="70"/>
      <c r="Z59" s="70"/>
    </row>
    <row r="60" spans="1:26" ht="12">
      <c r="A60" s="70"/>
      <c r="B60" s="84" t="s">
        <v>77</v>
      </c>
      <c r="C60" s="141">
        <v>1.01</v>
      </c>
      <c r="D60" s="178">
        <v>67.5</v>
      </c>
      <c r="E60" s="178">
        <v>68.3</v>
      </c>
      <c r="F60" s="140">
        <v>1.01</v>
      </c>
      <c r="G60" s="178">
        <v>65.2</v>
      </c>
      <c r="H60" s="178">
        <v>65.900000000000006</v>
      </c>
      <c r="I60" s="140">
        <v>1.01</v>
      </c>
      <c r="J60" s="178">
        <v>70.599999999999994</v>
      </c>
      <c r="K60" s="178">
        <v>71.400000000000006</v>
      </c>
      <c r="L60" s="70"/>
      <c r="M60" s="70"/>
      <c r="N60" s="70"/>
      <c r="O60" s="70"/>
      <c r="P60" s="70"/>
      <c r="Q60" s="70"/>
      <c r="R60" s="70"/>
      <c r="S60" s="70"/>
      <c r="T60" s="70"/>
      <c r="U60" s="70"/>
      <c r="V60" s="70"/>
      <c r="W60" s="70"/>
      <c r="X60" s="70"/>
      <c r="Y60" s="70"/>
      <c r="Z60" s="70"/>
    </row>
    <row r="61" spans="1:26" ht="12">
      <c r="A61" s="70"/>
      <c r="B61" s="84" t="s">
        <v>78</v>
      </c>
      <c r="C61" s="141">
        <v>1.03</v>
      </c>
      <c r="D61" s="178">
        <v>51.4</v>
      </c>
      <c r="E61" s="178">
        <v>52.9</v>
      </c>
      <c r="F61" s="140">
        <v>1.03</v>
      </c>
      <c r="G61" s="178">
        <v>51.6</v>
      </c>
      <c r="H61" s="178">
        <v>52.9</v>
      </c>
      <c r="I61" s="140">
        <v>1.03</v>
      </c>
      <c r="J61" s="178">
        <v>43.3</v>
      </c>
      <c r="K61" s="178">
        <v>44.4</v>
      </c>
      <c r="L61" s="70"/>
      <c r="M61" s="70"/>
      <c r="N61" s="70"/>
      <c r="O61" s="70"/>
      <c r="P61" s="70"/>
      <c r="Q61" s="70"/>
      <c r="R61" s="70"/>
      <c r="S61" s="70"/>
      <c r="T61" s="70"/>
      <c r="U61" s="70"/>
      <c r="V61" s="70"/>
      <c r="W61" s="70"/>
      <c r="X61" s="70"/>
      <c r="Y61" s="70"/>
      <c r="Z61" s="70"/>
    </row>
    <row r="62" spans="1:26" ht="12">
      <c r="A62" s="70"/>
      <c r="B62" s="84" t="s">
        <v>79</v>
      </c>
      <c r="C62" s="141">
        <v>1.02</v>
      </c>
      <c r="D62" s="178">
        <v>65.599999999999994</v>
      </c>
      <c r="E62" s="178">
        <v>66.8</v>
      </c>
      <c r="F62" s="140">
        <v>1.01</v>
      </c>
      <c r="G62" s="178">
        <v>58.4</v>
      </c>
      <c r="H62" s="178">
        <v>59.1</v>
      </c>
      <c r="I62" s="140">
        <v>1.01</v>
      </c>
      <c r="J62" s="178">
        <v>63.9</v>
      </c>
      <c r="K62" s="178">
        <v>64.599999999999994</v>
      </c>
      <c r="L62" s="70"/>
      <c r="M62" s="70"/>
      <c r="N62" s="70"/>
      <c r="O62" s="70"/>
      <c r="P62" s="70"/>
      <c r="Q62" s="70"/>
      <c r="R62" s="70"/>
      <c r="S62" s="70"/>
      <c r="T62" s="70"/>
      <c r="U62" s="70"/>
      <c r="V62" s="70"/>
      <c r="W62" s="70"/>
      <c r="X62" s="70"/>
      <c r="Y62" s="70"/>
      <c r="Z62" s="70"/>
    </row>
    <row r="63" spans="1:26" ht="12">
      <c r="A63" s="70"/>
      <c r="B63" s="84" t="s">
        <v>80</v>
      </c>
      <c r="C63" s="141">
        <v>1.07</v>
      </c>
      <c r="D63" s="178">
        <v>40.5</v>
      </c>
      <c r="E63" s="178">
        <v>43.5</v>
      </c>
      <c r="F63" s="140">
        <v>1.06</v>
      </c>
      <c r="G63" s="178">
        <v>31.2</v>
      </c>
      <c r="H63" s="178">
        <v>33</v>
      </c>
      <c r="I63" s="140">
        <v>1.05</v>
      </c>
      <c r="J63" s="178">
        <v>74.3</v>
      </c>
      <c r="K63" s="178">
        <v>77.900000000000006</v>
      </c>
      <c r="L63" s="70"/>
      <c r="M63" s="70"/>
      <c r="N63" s="70"/>
      <c r="O63" s="70"/>
      <c r="P63" s="70"/>
      <c r="Q63" s="70"/>
      <c r="R63" s="70"/>
      <c r="S63" s="70"/>
      <c r="T63" s="70"/>
      <c r="U63" s="70"/>
      <c r="V63" s="70"/>
      <c r="W63" s="70"/>
      <c r="X63" s="70"/>
      <c r="Y63" s="70"/>
      <c r="Z63" s="70"/>
    </row>
    <row r="64" spans="1:26" ht="12">
      <c r="A64" s="70"/>
      <c r="B64" s="84" t="s">
        <v>81</v>
      </c>
      <c r="C64" s="141">
        <v>1.02</v>
      </c>
      <c r="D64" s="178">
        <v>52.4</v>
      </c>
      <c r="E64" s="178">
        <v>53.6</v>
      </c>
      <c r="F64" s="140">
        <v>1.02</v>
      </c>
      <c r="G64" s="178">
        <v>42.4</v>
      </c>
      <c r="H64" s="178">
        <v>43.2</v>
      </c>
      <c r="I64" s="140">
        <v>1.02</v>
      </c>
      <c r="J64" s="178">
        <v>47</v>
      </c>
      <c r="K64" s="178">
        <v>48</v>
      </c>
      <c r="L64" s="70"/>
      <c r="M64" s="70"/>
      <c r="N64" s="70"/>
      <c r="O64" s="70"/>
      <c r="P64" s="70"/>
      <c r="Q64" s="70"/>
      <c r="R64" s="70"/>
      <c r="S64" s="70"/>
      <c r="T64" s="70"/>
      <c r="U64" s="70"/>
      <c r="V64" s="70"/>
      <c r="W64" s="70"/>
      <c r="X64" s="70"/>
      <c r="Y64" s="70"/>
      <c r="Z64" s="70"/>
    </row>
    <row r="65" spans="1:30" s="10" customFormat="1" ht="12">
      <c r="A65" s="83"/>
      <c r="B65" s="86" t="s">
        <v>126</v>
      </c>
      <c r="C65" s="143">
        <v>1.02</v>
      </c>
      <c r="D65" s="168">
        <v>57.7</v>
      </c>
      <c r="E65" s="168">
        <v>59</v>
      </c>
      <c r="F65" s="144">
        <v>1.02</v>
      </c>
      <c r="G65" s="168">
        <v>57.1</v>
      </c>
      <c r="H65" s="168">
        <v>58.3</v>
      </c>
      <c r="I65" s="144">
        <v>1.02</v>
      </c>
      <c r="J65" s="168">
        <v>54.6</v>
      </c>
      <c r="K65" s="168">
        <v>55.8</v>
      </c>
      <c r="L65" s="83"/>
      <c r="M65" s="83"/>
      <c r="N65" s="83"/>
      <c r="O65" s="83"/>
      <c r="P65" s="83"/>
      <c r="Q65" s="83"/>
      <c r="R65" s="83"/>
      <c r="S65" s="83"/>
      <c r="T65" s="83"/>
      <c r="U65" s="83"/>
      <c r="V65" s="83"/>
      <c r="W65" s="83"/>
      <c r="X65" s="83"/>
      <c r="Y65" s="83"/>
      <c r="Z65" s="83"/>
    </row>
    <row r="66" spans="1:30" s="10" customFormat="1" ht="12">
      <c r="A66" s="83"/>
      <c r="B66" s="86" t="s">
        <v>125</v>
      </c>
      <c r="C66" s="143">
        <v>1.22</v>
      </c>
      <c r="D66" s="168">
        <v>47.7</v>
      </c>
      <c r="E66" s="168">
        <v>58</v>
      </c>
      <c r="F66" s="186">
        <v>1.19</v>
      </c>
      <c r="G66" s="168">
        <v>48.2</v>
      </c>
      <c r="H66" s="168">
        <v>57.4</v>
      </c>
      <c r="I66" s="186">
        <v>1.18</v>
      </c>
      <c r="J66" s="168">
        <v>46.1</v>
      </c>
      <c r="K66" s="168">
        <v>54.5</v>
      </c>
      <c r="L66" s="83"/>
      <c r="M66" s="83"/>
      <c r="N66" s="83"/>
      <c r="O66" s="83"/>
      <c r="P66" s="83"/>
      <c r="Q66" s="83"/>
      <c r="R66" s="83"/>
      <c r="S66" s="83"/>
      <c r="T66" s="83"/>
      <c r="U66" s="83"/>
      <c r="V66" s="83"/>
      <c r="W66" s="83"/>
      <c r="X66" s="83"/>
      <c r="Y66" s="83"/>
      <c r="Z66" s="83"/>
    </row>
    <row r="67" spans="1:30" s="10" customFormat="1" ht="12">
      <c r="A67" s="83"/>
      <c r="B67" s="87" t="s">
        <v>23</v>
      </c>
      <c r="C67" s="145">
        <v>1.1100000000000001</v>
      </c>
      <c r="D67" s="169">
        <v>53.1</v>
      </c>
      <c r="E67" s="168">
        <v>58.7</v>
      </c>
      <c r="F67" s="146">
        <v>1.0900000000000001</v>
      </c>
      <c r="G67" s="169">
        <v>52.9</v>
      </c>
      <c r="H67" s="168">
        <v>57.9</v>
      </c>
      <c r="I67" s="146">
        <v>1.0900000000000001</v>
      </c>
      <c r="J67" s="169">
        <v>50.6</v>
      </c>
      <c r="K67" s="168">
        <v>55.3</v>
      </c>
      <c r="L67" s="83"/>
      <c r="M67" s="83"/>
      <c r="N67" s="83"/>
      <c r="O67" s="83"/>
      <c r="P67" s="83"/>
      <c r="Q67" s="83"/>
      <c r="R67" s="83"/>
      <c r="S67" s="83"/>
      <c r="T67" s="83"/>
      <c r="U67" s="83"/>
      <c r="V67" s="83"/>
      <c r="W67" s="83"/>
      <c r="X67" s="83"/>
      <c r="Y67" s="83"/>
      <c r="Z67" s="83"/>
    </row>
    <row r="68" spans="1:30" ht="12">
      <c r="A68" s="70"/>
      <c r="B68" s="88" t="s">
        <v>124</v>
      </c>
      <c r="C68" s="95"/>
      <c r="D68" s="96"/>
      <c r="E68" s="96"/>
      <c r="F68" s="95"/>
      <c r="G68" s="96"/>
      <c r="H68" s="96"/>
      <c r="I68" s="70"/>
      <c r="J68" s="70"/>
      <c r="K68" s="70"/>
      <c r="L68" s="70"/>
      <c r="M68" s="70"/>
      <c r="N68" s="70"/>
      <c r="O68" s="70"/>
      <c r="P68" s="70"/>
      <c r="Q68" s="70"/>
      <c r="R68" s="70"/>
      <c r="S68" s="70"/>
      <c r="T68" s="70"/>
      <c r="U68" s="70"/>
      <c r="V68" s="70"/>
      <c r="W68" s="70"/>
      <c r="X68" s="70"/>
      <c r="Y68" s="70"/>
      <c r="Z68" s="70"/>
    </row>
    <row r="69" spans="1:30" ht="12">
      <c r="A69" s="70"/>
      <c r="B69" s="89" t="s">
        <v>114</v>
      </c>
      <c r="C69" s="70"/>
      <c r="D69" s="70"/>
      <c r="E69" s="70"/>
      <c r="F69" s="70"/>
      <c r="G69" s="70"/>
      <c r="H69" s="70"/>
      <c r="I69" s="70"/>
      <c r="J69" s="70"/>
      <c r="K69" s="70"/>
      <c r="L69" s="70"/>
      <c r="M69" s="70"/>
      <c r="N69" s="70"/>
      <c r="O69" s="70"/>
      <c r="P69" s="70"/>
      <c r="Q69" s="70"/>
      <c r="R69" s="70"/>
      <c r="S69" s="70"/>
      <c r="T69" s="70"/>
      <c r="U69" s="70"/>
      <c r="V69" s="70"/>
      <c r="W69" s="70"/>
      <c r="X69" s="70"/>
      <c r="Y69" s="70"/>
      <c r="Z69" s="70"/>
    </row>
    <row r="70" spans="1:30" ht="12">
      <c r="A70" s="70"/>
      <c r="B70" s="88"/>
      <c r="C70" s="42"/>
      <c r="D70" s="42"/>
      <c r="E70" s="42"/>
      <c r="F70" s="42"/>
      <c r="G70" s="42"/>
      <c r="H70" s="70"/>
      <c r="I70" s="70"/>
      <c r="J70" s="70"/>
      <c r="K70" s="70"/>
      <c r="L70" s="70"/>
      <c r="M70" s="70"/>
      <c r="N70" s="70"/>
      <c r="O70" s="70"/>
      <c r="P70" s="70"/>
      <c r="Q70" s="70"/>
      <c r="R70" s="70"/>
      <c r="S70" s="70"/>
      <c r="T70" s="70"/>
      <c r="U70" s="70"/>
      <c r="V70" s="70"/>
      <c r="W70" s="70"/>
      <c r="X70" s="70"/>
      <c r="Y70" s="70"/>
      <c r="Z70" s="70"/>
    </row>
    <row r="71" spans="1:30" ht="12">
      <c r="A71" s="70"/>
      <c r="B71" s="221" t="str">
        <f>Index!$C9 &amp; " Qld : " &amp; Index!B9</f>
        <v>Table 2 Qld : Contract completion and attrition rates to date in trade occupations, for contracts commencing in 2016 to 2022</v>
      </c>
      <c r="C71" s="42"/>
      <c r="D71" s="42"/>
      <c r="E71" s="42"/>
      <c r="F71" s="42"/>
      <c r="G71" s="42"/>
      <c r="H71" s="70"/>
      <c r="I71" s="70"/>
      <c r="J71" s="70"/>
      <c r="K71" s="70"/>
      <c r="L71" s="70"/>
      <c r="M71" s="70"/>
      <c r="N71" s="70"/>
      <c r="O71" s="70"/>
      <c r="P71" s="70"/>
      <c r="Q71" s="70"/>
      <c r="R71" s="70"/>
      <c r="S71" s="70"/>
      <c r="T71" s="70"/>
      <c r="U71" s="70"/>
      <c r="V71" s="70"/>
      <c r="W71" s="70"/>
      <c r="X71" s="70"/>
      <c r="Y71" s="70"/>
      <c r="Z71" s="70"/>
    </row>
    <row r="72" spans="1:30" ht="12">
      <c r="A72" s="70"/>
      <c r="B72" s="70"/>
      <c r="C72" s="251"/>
      <c r="D72" s="251"/>
      <c r="E72" s="251"/>
      <c r="F72" s="251"/>
      <c r="G72" s="251"/>
      <c r="H72" s="251"/>
      <c r="I72" s="251"/>
      <c r="J72" s="251"/>
      <c r="K72" s="251"/>
      <c r="L72" s="251"/>
      <c r="M72" s="251"/>
      <c r="N72" s="251"/>
      <c r="O72" s="71"/>
      <c r="P72" s="71"/>
      <c r="Q72" s="70"/>
      <c r="R72" s="70"/>
      <c r="S72" s="70"/>
      <c r="T72" s="70"/>
      <c r="U72" s="70"/>
      <c r="V72" s="70"/>
      <c r="W72" s="70"/>
      <c r="X72" s="70"/>
      <c r="Y72" s="70"/>
      <c r="Z72" s="70"/>
    </row>
    <row r="73" spans="1:30" ht="12">
      <c r="A73" s="70"/>
      <c r="B73" s="252" t="s">
        <v>31</v>
      </c>
      <c r="C73" s="245">
        <v>2016</v>
      </c>
      <c r="D73" s="246"/>
      <c r="E73" s="246"/>
      <c r="F73" s="246"/>
      <c r="G73" s="245">
        <v>2017</v>
      </c>
      <c r="H73" s="246"/>
      <c r="I73" s="246"/>
      <c r="J73" s="246"/>
      <c r="K73" s="245">
        <v>2018</v>
      </c>
      <c r="L73" s="246"/>
      <c r="M73" s="246"/>
      <c r="N73" s="246"/>
      <c r="O73" s="245">
        <v>2019</v>
      </c>
      <c r="P73" s="246"/>
      <c r="Q73" s="246"/>
      <c r="R73" s="246"/>
      <c r="S73" s="245">
        <v>2020</v>
      </c>
      <c r="T73" s="246"/>
      <c r="U73" s="246"/>
      <c r="V73" s="246"/>
      <c r="W73" s="245">
        <v>2021</v>
      </c>
      <c r="X73" s="246"/>
      <c r="Y73" s="246"/>
      <c r="Z73" s="246"/>
      <c r="AA73" s="245">
        <v>2022</v>
      </c>
      <c r="AB73" s="246"/>
      <c r="AC73" s="246"/>
      <c r="AD73" s="246"/>
    </row>
    <row r="74" spans="1:30" ht="60">
      <c r="A74" s="70"/>
      <c r="B74" s="253"/>
      <c r="C74" s="235" t="s">
        <v>90</v>
      </c>
      <c r="D74" s="72" t="s">
        <v>91</v>
      </c>
      <c r="E74" s="72" t="s">
        <v>88</v>
      </c>
      <c r="F74" s="227" t="s">
        <v>89</v>
      </c>
      <c r="G74" s="73" t="s">
        <v>90</v>
      </c>
      <c r="H74" s="72" t="s">
        <v>91</v>
      </c>
      <c r="I74" s="72" t="s">
        <v>88</v>
      </c>
      <c r="J74" s="72" t="s">
        <v>89</v>
      </c>
      <c r="K74" s="73" t="s">
        <v>90</v>
      </c>
      <c r="L74" s="72" t="s">
        <v>91</v>
      </c>
      <c r="M74" s="72" t="s">
        <v>88</v>
      </c>
      <c r="N74" s="74" t="s">
        <v>89</v>
      </c>
      <c r="O74" s="73" t="s">
        <v>90</v>
      </c>
      <c r="P74" s="72" t="s">
        <v>91</v>
      </c>
      <c r="Q74" s="72" t="s">
        <v>88</v>
      </c>
      <c r="R74" s="74" t="s">
        <v>89</v>
      </c>
      <c r="S74" s="73" t="s">
        <v>90</v>
      </c>
      <c r="T74" s="72" t="s">
        <v>91</v>
      </c>
      <c r="U74" s="72" t="s">
        <v>88</v>
      </c>
      <c r="V74" s="74" t="s">
        <v>89</v>
      </c>
      <c r="W74" s="73" t="s">
        <v>90</v>
      </c>
      <c r="X74" s="72" t="s">
        <v>92</v>
      </c>
      <c r="Y74" s="72" t="s">
        <v>88</v>
      </c>
      <c r="Z74" s="74" t="s">
        <v>89</v>
      </c>
      <c r="AA74" s="72" t="s">
        <v>90</v>
      </c>
      <c r="AB74" s="72" t="s">
        <v>92</v>
      </c>
      <c r="AC74" s="72" t="s">
        <v>88</v>
      </c>
      <c r="AD74" s="72" t="s">
        <v>89</v>
      </c>
    </row>
    <row r="75" spans="1:30" ht="12">
      <c r="A75" s="70"/>
      <c r="B75" s="254"/>
      <c r="C75" s="75" t="s">
        <v>24</v>
      </c>
      <c r="D75" s="75" t="s">
        <v>24</v>
      </c>
      <c r="E75" s="75" t="s">
        <v>24</v>
      </c>
      <c r="F75" s="77" t="s">
        <v>29</v>
      </c>
      <c r="G75" s="75" t="s">
        <v>24</v>
      </c>
      <c r="H75" s="75" t="s">
        <v>24</v>
      </c>
      <c r="I75" s="75" t="s">
        <v>24</v>
      </c>
      <c r="J75" s="75" t="s">
        <v>29</v>
      </c>
      <c r="K75" s="76" t="s">
        <v>24</v>
      </c>
      <c r="L75" s="75" t="s">
        <v>24</v>
      </c>
      <c r="M75" s="75" t="s">
        <v>24</v>
      </c>
      <c r="N75" s="77" t="s">
        <v>29</v>
      </c>
      <c r="O75" s="76" t="s">
        <v>24</v>
      </c>
      <c r="P75" s="75" t="s">
        <v>24</v>
      </c>
      <c r="Q75" s="75" t="s">
        <v>24</v>
      </c>
      <c r="R75" s="77" t="s">
        <v>29</v>
      </c>
      <c r="S75" s="76" t="s">
        <v>24</v>
      </c>
      <c r="T75" s="75" t="s">
        <v>24</v>
      </c>
      <c r="U75" s="75" t="s">
        <v>24</v>
      </c>
      <c r="V75" s="77" t="s">
        <v>29</v>
      </c>
      <c r="W75" s="76" t="s">
        <v>24</v>
      </c>
      <c r="X75" s="75" t="s">
        <v>24</v>
      </c>
      <c r="Y75" s="75" t="s">
        <v>24</v>
      </c>
      <c r="Z75" s="77" t="s">
        <v>29</v>
      </c>
      <c r="AA75" s="75" t="s">
        <v>24</v>
      </c>
      <c r="AB75" s="75" t="s">
        <v>24</v>
      </c>
      <c r="AC75" s="75" t="s">
        <v>24</v>
      </c>
      <c r="AD75" s="75" t="s">
        <v>29</v>
      </c>
    </row>
    <row r="76" spans="1:30" s="10" customFormat="1" ht="12">
      <c r="A76" s="83"/>
      <c r="B76" s="14" t="s">
        <v>33</v>
      </c>
      <c r="C76" s="14"/>
      <c r="D76" s="14"/>
      <c r="E76" s="14"/>
      <c r="F76" s="228"/>
      <c r="G76" s="78"/>
      <c r="H76" s="78"/>
      <c r="I76" s="78"/>
      <c r="J76" s="78"/>
      <c r="K76" s="79"/>
      <c r="L76" s="80"/>
      <c r="M76" s="80"/>
      <c r="N76" s="81"/>
      <c r="O76" s="82"/>
      <c r="P76" s="80"/>
      <c r="Q76" s="80"/>
      <c r="R76" s="81"/>
      <c r="S76" s="82"/>
      <c r="T76" s="80"/>
      <c r="U76" s="80"/>
      <c r="V76" s="81"/>
      <c r="W76" s="82"/>
      <c r="X76" s="80"/>
      <c r="Y76" s="80"/>
      <c r="Z76" s="81"/>
      <c r="AA76" s="80"/>
      <c r="AB76" s="80"/>
      <c r="AC76" s="80"/>
      <c r="AD76" s="80"/>
    </row>
    <row r="77" spans="1:30" ht="12">
      <c r="A77" s="70"/>
      <c r="B77" s="84" t="s">
        <v>49</v>
      </c>
      <c r="C77" s="153">
        <v>70.8</v>
      </c>
      <c r="D77" s="153">
        <v>27.1</v>
      </c>
      <c r="E77" s="153">
        <v>2.1</v>
      </c>
      <c r="F77" s="155">
        <v>0.63100000000000001</v>
      </c>
      <c r="G77" s="153">
        <v>71</v>
      </c>
      <c r="H77" s="153">
        <v>28.5</v>
      </c>
      <c r="I77" s="153">
        <v>0.5</v>
      </c>
      <c r="J77" s="153">
        <v>0.60699999999999998</v>
      </c>
      <c r="K77" s="154">
        <v>67</v>
      </c>
      <c r="L77" s="195">
        <v>31.8</v>
      </c>
      <c r="M77" s="195">
        <v>1.2</v>
      </c>
      <c r="N77" s="198">
        <v>0.57299999999999995</v>
      </c>
      <c r="O77" s="203">
        <v>54.6</v>
      </c>
      <c r="P77" s="195">
        <v>43.5</v>
      </c>
      <c r="Q77" s="195">
        <v>1.9</v>
      </c>
      <c r="R77" s="198">
        <v>0.68500000000000005</v>
      </c>
      <c r="S77" s="154">
        <v>53.8</v>
      </c>
      <c r="T77" s="153">
        <v>39.299999999999997</v>
      </c>
      <c r="U77" s="153">
        <v>6.9</v>
      </c>
      <c r="V77" s="155">
        <v>0.93200000000000005</v>
      </c>
      <c r="W77" s="154">
        <v>27.4</v>
      </c>
      <c r="X77" s="153">
        <v>51.8</v>
      </c>
      <c r="Y77" s="153">
        <v>20.8</v>
      </c>
      <c r="Z77" s="155">
        <v>2.855</v>
      </c>
      <c r="AA77" s="153">
        <v>27.3</v>
      </c>
      <c r="AB77" s="153">
        <v>37.9</v>
      </c>
      <c r="AC77" s="153">
        <v>34.9</v>
      </c>
      <c r="AD77" s="153">
        <v>1.9950000000000001</v>
      </c>
    </row>
    <row r="78" spans="1:30" ht="12">
      <c r="A78" s="70"/>
      <c r="B78" s="84" t="s">
        <v>118</v>
      </c>
      <c r="C78" s="153">
        <v>56.5</v>
      </c>
      <c r="D78" s="153">
        <v>42.9</v>
      </c>
      <c r="E78" s="153">
        <v>0.6</v>
      </c>
      <c r="F78" s="155">
        <v>4.484</v>
      </c>
      <c r="G78" s="153">
        <v>54.9</v>
      </c>
      <c r="H78" s="153">
        <v>44.7</v>
      </c>
      <c r="I78" s="153">
        <v>0.4</v>
      </c>
      <c r="J78" s="153">
        <v>5.0659999999999998</v>
      </c>
      <c r="K78" s="154">
        <v>53.7</v>
      </c>
      <c r="L78" s="195">
        <v>45.2</v>
      </c>
      <c r="M78" s="195">
        <v>1.1000000000000001</v>
      </c>
      <c r="N78" s="198">
        <v>5.4550000000000001</v>
      </c>
      <c r="O78" s="203">
        <v>50.9</v>
      </c>
      <c r="P78" s="195">
        <v>45.1</v>
      </c>
      <c r="Q78" s="195">
        <v>4</v>
      </c>
      <c r="R78" s="198">
        <v>5.4370000000000003</v>
      </c>
      <c r="S78" s="154">
        <v>29.4</v>
      </c>
      <c r="T78" s="153">
        <v>44.7</v>
      </c>
      <c r="U78" s="153">
        <v>25.9</v>
      </c>
      <c r="V78" s="155">
        <v>5.9130000000000003</v>
      </c>
      <c r="W78" s="154">
        <v>12.6</v>
      </c>
      <c r="X78" s="153">
        <v>42.7</v>
      </c>
      <c r="Y78" s="153">
        <v>44.7</v>
      </c>
      <c r="Z78" s="155">
        <v>7.3440000000000003</v>
      </c>
      <c r="AA78" s="153">
        <v>5.0999999999999996</v>
      </c>
      <c r="AB78" s="153">
        <v>32.700000000000003</v>
      </c>
      <c r="AC78" s="153">
        <v>62.1</v>
      </c>
      <c r="AD78" s="153">
        <v>8.1519999999999992</v>
      </c>
    </row>
    <row r="79" spans="1:30" ht="12">
      <c r="A79" s="70"/>
      <c r="B79" s="84" t="s">
        <v>50</v>
      </c>
      <c r="C79" s="153">
        <v>42</v>
      </c>
      <c r="D79" s="153">
        <v>57.6</v>
      </c>
      <c r="E79" s="153">
        <v>0.4</v>
      </c>
      <c r="F79" s="155">
        <v>5.694</v>
      </c>
      <c r="G79" s="153">
        <v>40.700000000000003</v>
      </c>
      <c r="H79" s="153">
        <v>58.5</v>
      </c>
      <c r="I79" s="153">
        <v>0.8</v>
      </c>
      <c r="J79" s="153">
        <v>5.9029999999999996</v>
      </c>
      <c r="K79" s="154">
        <v>43.7</v>
      </c>
      <c r="L79" s="195">
        <v>55</v>
      </c>
      <c r="M79" s="195">
        <v>1.3</v>
      </c>
      <c r="N79" s="198">
        <v>5.1310000000000002</v>
      </c>
      <c r="O79" s="203">
        <v>42.9</v>
      </c>
      <c r="P79" s="195">
        <v>52.9</v>
      </c>
      <c r="Q79" s="195">
        <v>4.2</v>
      </c>
      <c r="R79" s="198">
        <v>4.3109999999999999</v>
      </c>
      <c r="S79" s="154">
        <v>23.2</v>
      </c>
      <c r="T79" s="153">
        <v>51</v>
      </c>
      <c r="U79" s="153">
        <v>25.8</v>
      </c>
      <c r="V79" s="155">
        <v>5.4770000000000003</v>
      </c>
      <c r="W79" s="154">
        <v>9.1999999999999993</v>
      </c>
      <c r="X79" s="153">
        <v>50.4</v>
      </c>
      <c r="Y79" s="153">
        <v>40.4</v>
      </c>
      <c r="Z79" s="155">
        <v>7.8010000000000002</v>
      </c>
      <c r="AA79" s="153">
        <v>3.7</v>
      </c>
      <c r="AB79" s="153">
        <v>38.700000000000003</v>
      </c>
      <c r="AC79" s="153">
        <v>57.6</v>
      </c>
      <c r="AD79" s="153">
        <v>7.62</v>
      </c>
    </row>
    <row r="80" spans="1:30" ht="12">
      <c r="A80" s="70"/>
      <c r="B80" s="84" t="s">
        <v>51</v>
      </c>
      <c r="C80" s="153">
        <v>57.3</v>
      </c>
      <c r="D80" s="153">
        <v>41.5</v>
      </c>
      <c r="E80" s="153">
        <v>1.2</v>
      </c>
      <c r="F80" s="155">
        <v>3.6259999999999999</v>
      </c>
      <c r="G80" s="153">
        <v>57.7</v>
      </c>
      <c r="H80" s="153">
        <v>41.8</v>
      </c>
      <c r="I80" s="153">
        <v>0.4</v>
      </c>
      <c r="J80" s="153">
        <v>3.54</v>
      </c>
      <c r="K80" s="154">
        <v>58</v>
      </c>
      <c r="L80" s="195">
        <v>40.4</v>
      </c>
      <c r="M80" s="195">
        <v>1.6</v>
      </c>
      <c r="N80" s="198">
        <v>3.573</v>
      </c>
      <c r="O80" s="203">
        <v>55.5</v>
      </c>
      <c r="P80" s="195">
        <v>38</v>
      </c>
      <c r="Q80" s="195">
        <v>6.4</v>
      </c>
      <c r="R80" s="198">
        <v>3.4</v>
      </c>
      <c r="S80" s="154">
        <v>24.9</v>
      </c>
      <c r="T80" s="153">
        <v>39.200000000000003</v>
      </c>
      <c r="U80" s="153">
        <v>35.799999999999997</v>
      </c>
      <c r="V80" s="155">
        <v>3.738</v>
      </c>
      <c r="W80" s="154">
        <v>11.8</v>
      </c>
      <c r="X80" s="153">
        <v>36.700000000000003</v>
      </c>
      <c r="Y80" s="153">
        <v>51.5</v>
      </c>
      <c r="Z80" s="155">
        <v>5.0860000000000003</v>
      </c>
      <c r="AA80" s="153">
        <v>6</v>
      </c>
      <c r="AB80" s="153">
        <v>27.2</v>
      </c>
      <c r="AC80" s="153">
        <v>66.8</v>
      </c>
      <c r="AD80" s="153">
        <v>5.3659999999999997</v>
      </c>
    </row>
    <row r="81" spans="1:30" ht="12">
      <c r="A81" s="70"/>
      <c r="B81" s="84" t="s">
        <v>52</v>
      </c>
      <c r="C81" s="153">
        <v>31.6</v>
      </c>
      <c r="D81" s="153">
        <v>67.400000000000006</v>
      </c>
      <c r="E81" s="153">
        <v>1</v>
      </c>
      <c r="F81" s="155">
        <v>2.2360000000000002</v>
      </c>
      <c r="G81" s="153">
        <v>32.299999999999997</v>
      </c>
      <c r="H81" s="153">
        <v>66.900000000000006</v>
      </c>
      <c r="I81" s="153">
        <v>0.9</v>
      </c>
      <c r="J81" s="153">
        <v>2.1019999999999999</v>
      </c>
      <c r="K81" s="154">
        <v>31.5</v>
      </c>
      <c r="L81" s="195">
        <v>67.5</v>
      </c>
      <c r="M81" s="195">
        <v>1</v>
      </c>
      <c r="N81" s="198">
        <v>1.911</v>
      </c>
      <c r="O81" s="203">
        <v>31.4</v>
      </c>
      <c r="P81" s="195">
        <v>67.099999999999994</v>
      </c>
      <c r="Q81" s="195">
        <v>1.5</v>
      </c>
      <c r="R81" s="198">
        <v>1.917</v>
      </c>
      <c r="S81" s="154">
        <v>28.5</v>
      </c>
      <c r="T81" s="153">
        <v>64.900000000000006</v>
      </c>
      <c r="U81" s="153">
        <v>6.6</v>
      </c>
      <c r="V81" s="155">
        <v>1.73</v>
      </c>
      <c r="W81" s="154">
        <v>20.6</v>
      </c>
      <c r="X81" s="153">
        <v>61.2</v>
      </c>
      <c r="Y81" s="153">
        <v>18.2</v>
      </c>
      <c r="Z81" s="155">
        <v>2.355</v>
      </c>
      <c r="AA81" s="153">
        <v>8.8000000000000007</v>
      </c>
      <c r="AB81" s="153">
        <v>43.1</v>
      </c>
      <c r="AC81" s="153">
        <v>48.1</v>
      </c>
      <c r="AD81" s="153">
        <v>2.964</v>
      </c>
    </row>
    <row r="82" spans="1:30" ht="12">
      <c r="A82" s="70"/>
      <c r="B82" s="84" t="s">
        <v>53</v>
      </c>
      <c r="C82" s="153">
        <v>42.7</v>
      </c>
      <c r="D82" s="153">
        <v>56.1</v>
      </c>
      <c r="E82" s="153">
        <v>1.2</v>
      </c>
      <c r="F82" s="155">
        <v>0.72599999999999998</v>
      </c>
      <c r="G82" s="153">
        <v>53.4</v>
      </c>
      <c r="H82" s="153">
        <v>45.8</v>
      </c>
      <c r="I82" s="153">
        <v>0.8</v>
      </c>
      <c r="J82" s="153">
        <v>0.70599999999999996</v>
      </c>
      <c r="K82" s="154">
        <v>50.1</v>
      </c>
      <c r="L82" s="195">
        <v>48.8</v>
      </c>
      <c r="M82" s="195">
        <v>1.2</v>
      </c>
      <c r="N82" s="198">
        <v>0.68500000000000005</v>
      </c>
      <c r="O82" s="203">
        <v>49.4</v>
      </c>
      <c r="P82" s="195">
        <v>48.1</v>
      </c>
      <c r="Q82" s="195">
        <v>2.4</v>
      </c>
      <c r="R82" s="198">
        <v>0.88700000000000001</v>
      </c>
      <c r="S82" s="154">
        <v>45.1</v>
      </c>
      <c r="T82" s="153">
        <v>49.8</v>
      </c>
      <c r="U82" s="153">
        <v>5.0999999999999996</v>
      </c>
      <c r="V82" s="155">
        <v>0.90300000000000002</v>
      </c>
      <c r="W82" s="154">
        <v>28.8</v>
      </c>
      <c r="X82" s="153">
        <v>51.6</v>
      </c>
      <c r="Y82" s="153">
        <v>19.600000000000001</v>
      </c>
      <c r="Z82" s="155">
        <v>1.405</v>
      </c>
      <c r="AA82" s="153">
        <v>12.5</v>
      </c>
      <c r="AB82" s="153">
        <v>42.1</v>
      </c>
      <c r="AC82" s="153">
        <v>45.4</v>
      </c>
      <c r="AD82" s="153">
        <v>1.347</v>
      </c>
    </row>
    <row r="83" spans="1:30" ht="12">
      <c r="A83" s="70"/>
      <c r="B83" s="84" t="s">
        <v>96</v>
      </c>
      <c r="C83" s="153">
        <v>40.299999999999997</v>
      </c>
      <c r="D83" s="153">
        <v>59.1</v>
      </c>
      <c r="E83" s="153">
        <v>0.6</v>
      </c>
      <c r="F83" s="155">
        <v>2.5649999999999999</v>
      </c>
      <c r="G83" s="153">
        <v>41</v>
      </c>
      <c r="H83" s="153">
        <v>58.5</v>
      </c>
      <c r="I83" s="153">
        <v>0.5</v>
      </c>
      <c r="J83" s="153">
        <v>2.4500000000000002</v>
      </c>
      <c r="K83" s="154">
        <v>38.9</v>
      </c>
      <c r="L83" s="195">
        <v>60</v>
      </c>
      <c r="M83" s="195">
        <v>1.1000000000000001</v>
      </c>
      <c r="N83" s="198">
        <v>2.4279999999999999</v>
      </c>
      <c r="O83" s="203">
        <v>35.200000000000003</v>
      </c>
      <c r="P83" s="195">
        <v>62.4</v>
      </c>
      <c r="Q83" s="195">
        <v>2.2999999999999998</v>
      </c>
      <c r="R83" s="198">
        <v>2.2970000000000002</v>
      </c>
      <c r="S83" s="154">
        <v>29.5</v>
      </c>
      <c r="T83" s="153">
        <v>56</v>
      </c>
      <c r="U83" s="153">
        <v>14.5</v>
      </c>
      <c r="V83" s="155">
        <v>2.806</v>
      </c>
      <c r="W83" s="154">
        <v>13.8</v>
      </c>
      <c r="X83" s="153">
        <v>57.5</v>
      </c>
      <c r="Y83" s="153">
        <v>28.8</v>
      </c>
      <c r="Z83" s="155">
        <v>3.3969999999999998</v>
      </c>
      <c r="AA83" s="153">
        <v>10.3</v>
      </c>
      <c r="AB83" s="153">
        <v>47.5</v>
      </c>
      <c r="AC83" s="153">
        <v>42.2</v>
      </c>
      <c r="AD83" s="153">
        <v>3.4950000000000001</v>
      </c>
    </row>
    <row r="84" spans="1:30" ht="12">
      <c r="A84" s="70"/>
      <c r="B84" s="85" t="s">
        <v>54</v>
      </c>
      <c r="C84" s="153">
        <v>32.299999999999997</v>
      </c>
      <c r="D84" s="153">
        <v>67.599999999999994</v>
      </c>
      <c r="E84" s="153">
        <v>0.1</v>
      </c>
      <c r="F84" s="155">
        <v>1.498</v>
      </c>
      <c r="G84" s="153">
        <v>32.9</v>
      </c>
      <c r="H84" s="153">
        <v>66.8</v>
      </c>
      <c r="I84" s="153">
        <v>0.3</v>
      </c>
      <c r="J84" s="153">
        <v>1.569</v>
      </c>
      <c r="K84" s="154">
        <v>28.2</v>
      </c>
      <c r="L84" s="195">
        <v>71.099999999999994</v>
      </c>
      <c r="M84" s="195">
        <v>0.7</v>
      </c>
      <c r="N84" s="198">
        <v>1.5129999999999999</v>
      </c>
      <c r="O84" s="203">
        <v>28.7</v>
      </c>
      <c r="P84" s="195">
        <v>69.400000000000006</v>
      </c>
      <c r="Q84" s="195">
        <v>1.9</v>
      </c>
      <c r="R84" s="198">
        <v>1.5649999999999999</v>
      </c>
      <c r="S84" s="154">
        <v>27.2</v>
      </c>
      <c r="T84" s="153">
        <v>65.2</v>
      </c>
      <c r="U84" s="153">
        <v>7.6</v>
      </c>
      <c r="V84" s="155">
        <v>1.7070000000000001</v>
      </c>
      <c r="W84" s="154">
        <v>13.3</v>
      </c>
      <c r="X84" s="153">
        <v>64.5</v>
      </c>
      <c r="Y84" s="153">
        <v>22.2</v>
      </c>
      <c r="Z84" s="155">
        <v>2.0299999999999998</v>
      </c>
      <c r="AA84" s="153">
        <v>7.2</v>
      </c>
      <c r="AB84" s="153">
        <v>52.8</v>
      </c>
      <c r="AC84" s="153">
        <v>40</v>
      </c>
      <c r="AD84" s="153">
        <v>1.798</v>
      </c>
    </row>
    <row r="85" spans="1:30" ht="12">
      <c r="A85" s="70"/>
      <c r="B85" s="85" t="s">
        <v>55</v>
      </c>
      <c r="C85" s="153">
        <v>50</v>
      </c>
      <c r="D85" s="153">
        <v>50</v>
      </c>
      <c r="E85" s="153">
        <v>0</v>
      </c>
      <c r="F85" s="155">
        <v>0.04</v>
      </c>
      <c r="G85" s="153">
        <v>48.6</v>
      </c>
      <c r="H85" s="153">
        <v>51.4</v>
      </c>
      <c r="I85" s="153">
        <v>0</v>
      </c>
      <c r="J85" s="153">
        <v>3.6999999999999998E-2</v>
      </c>
      <c r="K85" s="154">
        <v>42</v>
      </c>
      <c r="L85" s="195">
        <v>58.1</v>
      </c>
      <c r="M85" s="195">
        <v>0</v>
      </c>
      <c r="N85" s="198">
        <v>3.1E-2</v>
      </c>
      <c r="O85" s="203">
        <v>52.7</v>
      </c>
      <c r="P85" s="195">
        <v>47.7</v>
      </c>
      <c r="Q85" s="195">
        <v>0</v>
      </c>
      <c r="R85" s="198">
        <v>2.1000000000000001E-2</v>
      </c>
      <c r="S85" s="154">
        <v>14.4</v>
      </c>
      <c r="T85" s="153">
        <v>56.4</v>
      </c>
      <c r="U85" s="153">
        <v>29.2</v>
      </c>
      <c r="V85" s="155">
        <v>3.5999999999999997E-2</v>
      </c>
      <c r="W85" s="154">
        <v>1.6</v>
      </c>
      <c r="X85" s="153">
        <v>68.7</v>
      </c>
      <c r="Y85" s="153">
        <v>29.7</v>
      </c>
      <c r="Z85" s="155">
        <v>6.2E-2</v>
      </c>
      <c r="AA85" s="153">
        <v>1.6</v>
      </c>
      <c r="AB85" s="153">
        <v>39.1</v>
      </c>
      <c r="AC85" s="153">
        <v>59.3</v>
      </c>
      <c r="AD85" s="153">
        <v>6.5000000000000002E-2</v>
      </c>
    </row>
    <row r="86" spans="1:30" ht="12">
      <c r="A86" s="70"/>
      <c r="B86" s="85" t="s">
        <v>56</v>
      </c>
      <c r="C86" s="153">
        <v>28.3</v>
      </c>
      <c r="D86" s="153">
        <v>68.8</v>
      </c>
      <c r="E86" s="153">
        <v>2.9</v>
      </c>
      <c r="F86" s="155">
        <v>3.2000000000000001E-2</v>
      </c>
      <c r="G86" s="153">
        <v>24</v>
      </c>
      <c r="H86" s="153">
        <v>72</v>
      </c>
      <c r="I86" s="153">
        <v>4</v>
      </c>
      <c r="J86" s="153">
        <v>2.5000000000000001E-2</v>
      </c>
      <c r="K86" s="154">
        <v>33.6</v>
      </c>
      <c r="L86" s="195">
        <v>66.7</v>
      </c>
      <c r="M86" s="195">
        <v>0</v>
      </c>
      <c r="N86" s="198">
        <v>0.03</v>
      </c>
      <c r="O86" s="203">
        <v>41.7</v>
      </c>
      <c r="P86" s="195">
        <v>45.9</v>
      </c>
      <c r="Q86" s="195">
        <v>12.4</v>
      </c>
      <c r="R86" s="198">
        <v>2.4E-2</v>
      </c>
      <c r="S86" s="154">
        <v>10.8</v>
      </c>
      <c r="T86" s="153">
        <v>50.1</v>
      </c>
      <c r="U86" s="153">
        <v>39.1</v>
      </c>
      <c r="V86" s="155">
        <v>3.7999999999999999E-2</v>
      </c>
      <c r="W86" s="154">
        <v>15</v>
      </c>
      <c r="X86" s="153">
        <v>40</v>
      </c>
      <c r="Y86" s="153">
        <v>44.9</v>
      </c>
      <c r="Z86" s="155">
        <v>4.8000000000000001E-2</v>
      </c>
      <c r="AA86" s="153">
        <v>0</v>
      </c>
      <c r="AB86" s="153">
        <v>35.9</v>
      </c>
      <c r="AC86" s="153">
        <v>64.099999999999994</v>
      </c>
      <c r="AD86" s="153">
        <v>3.4000000000000002E-2</v>
      </c>
    </row>
    <row r="87" spans="1:30" ht="12">
      <c r="A87" s="70"/>
      <c r="B87" s="85" t="s">
        <v>57</v>
      </c>
      <c r="C87" s="153">
        <v>42.5</v>
      </c>
      <c r="D87" s="153">
        <v>57.5</v>
      </c>
      <c r="E87" s="153">
        <v>0</v>
      </c>
      <c r="F87" s="155">
        <v>0.47099999999999997</v>
      </c>
      <c r="G87" s="153">
        <v>47.6</v>
      </c>
      <c r="H87" s="153">
        <v>52</v>
      </c>
      <c r="I87" s="153">
        <v>0.4</v>
      </c>
      <c r="J87" s="153">
        <v>0.48499999999999999</v>
      </c>
      <c r="K87" s="154">
        <v>47.3</v>
      </c>
      <c r="L87" s="195">
        <v>52</v>
      </c>
      <c r="M87" s="195">
        <v>0.6</v>
      </c>
      <c r="N87" s="198">
        <v>0.442</v>
      </c>
      <c r="O87" s="203">
        <v>41.7</v>
      </c>
      <c r="P87" s="195">
        <v>55.8</v>
      </c>
      <c r="Q87" s="195">
        <v>2.4</v>
      </c>
      <c r="R87" s="198">
        <v>0.39800000000000002</v>
      </c>
      <c r="S87" s="154">
        <v>21.1</v>
      </c>
      <c r="T87" s="153">
        <v>52.4</v>
      </c>
      <c r="U87" s="153">
        <v>26.5</v>
      </c>
      <c r="V87" s="155">
        <v>0.441</v>
      </c>
      <c r="W87" s="154">
        <v>8.6</v>
      </c>
      <c r="X87" s="153">
        <v>49.4</v>
      </c>
      <c r="Y87" s="153">
        <v>42</v>
      </c>
      <c r="Z87" s="155">
        <v>0.68400000000000005</v>
      </c>
      <c r="AA87" s="153">
        <v>3.6</v>
      </c>
      <c r="AB87" s="153">
        <v>43</v>
      </c>
      <c r="AC87" s="153">
        <v>53.5</v>
      </c>
      <c r="AD87" s="153">
        <v>0.61099999999999999</v>
      </c>
    </row>
    <row r="88" spans="1:30" ht="12">
      <c r="A88" s="70"/>
      <c r="B88" s="85" t="s">
        <v>119</v>
      </c>
      <c r="C88" s="153">
        <v>61.3</v>
      </c>
      <c r="D88" s="153">
        <v>36.5</v>
      </c>
      <c r="E88" s="153">
        <v>2.2999999999999998</v>
      </c>
      <c r="F88" s="155">
        <v>0.52400000000000002</v>
      </c>
      <c r="G88" s="153">
        <v>69.8</v>
      </c>
      <c r="H88" s="153">
        <v>29</v>
      </c>
      <c r="I88" s="153">
        <v>1.2</v>
      </c>
      <c r="J88" s="153">
        <v>0.33400000000000002</v>
      </c>
      <c r="K88" s="154">
        <v>69.2</v>
      </c>
      <c r="L88" s="195">
        <v>27.7</v>
      </c>
      <c r="M88" s="195">
        <v>3.1</v>
      </c>
      <c r="N88" s="198">
        <v>0.41199999999999998</v>
      </c>
      <c r="O88" s="203">
        <v>59.7</v>
      </c>
      <c r="P88" s="195">
        <v>36.4</v>
      </c>
      <c r="Q88" s="195">
        <v>3.9</v>
      </c>
      <c r="R88" s="198">
        <v>0.28899999999999998</v>
      </c>
      <c r="S88" s="154">
        <v>44.6</v>
      </c>
      <c r="T88" s="153">
        <v>32.299999999999997</v>
      </c>
      <c r="U88" s="153">
        <v>23.1</v>
      </c>
      <c r="V88" s="155">
        <v>0.58399999999999996</v>
      </c>
      <c r="W88" s="154">
        <v>22.7</v>
      </c>
      <c r="X88" s="153">
        <v>42.6</v>
      </c>
      <c r="Y88" s="153">
        <v>34.700000000000003</v>
      </c>
      <c r="Z88" s="155">
        <v>0.57299999999999995</v>
      </c>
      <c r="AA88" s="153">
        <v>21.1</v>
      </c>
      <c r="AB88" s="153">
        <v>41.7</v>
      </c>
      <c r="AC88" s="153">
        <v>37.200000000000003</v>
      </c>
      <c r="AD88" s="153">
        <v>0.98699999999999999</v>
      </c>
    </row>
    <row r="89" spans="1:30" s="10" customFormat="1" ht="12">
      <c r="A89" s="83"/>
      <c r="B89" s="86" t="s">
        <v>125</v>
      </c>
      <c r="C89" s="147">
        <v>47.6</v>
      </c>
      <c r="D89" s="147">
        <v>51.6</v>
      </c>
      <c r="E89" s="147">
        <v>0.8</v>
      </c>
      <c r="F89" s="149">
        <v>19.962</v>
      </c>
      <c r="G89" s="147">
        <v>47.7</v>
      </c>
      <c r="H89" s="147">
        <v>51.7</v>
      </c>
      <c r="I89" s="147">
        <v>0.6</v>
      </c>
      <c r="J89" s="147">
        <v>20.373999999999999</v>
      </c>
      <c r="K89" s="148">
        <v>48.2</v>
      </c>
      <c r="L89" s="188">
        <v>50.6</v>
      </c>
      <c r="M89" s="188">
        <v>1.2</v>
      </c>
      <c r="N89" s="189">
        <v>19.756</v>
      </c>
      <c r="O89" s="191">
        <v>46.1</v>
      </c>
      <c r="P89" s="188">
        <v>50</v>
      </c>
      <c r="Q89" s="188">
        <v>3.9</v>
      </c>
      <c r="R89" s="189">
        <v>18.934000000000001</v>
      </c>
      <c r="S89" s="148">
        <v>28.7</v>
      </c>
      <c r="T89" s="147">
        <v>48.4</v>
      </c>
      <c r="U89" s="147">
        <v>22.9</v>
      </c>
      <c r="V89" s="149">
        <v>21.498999999999999</v>
      </c>
      <c r="W89" s="148">
        <v>14.5</v>
      </c>
      <c r="X89" s="147">
        <v>48</v>
      </c>
      <c r="Y89" s="147">
        <v>37.5</v>
      </c>
      <c r="Z89" s="149">
        <v>30.242999999999999</v>
      </c>
      <c r="AA89" s="147">
        <v>7.6</v>
      </c>
      <c r="AB89" s="147">
        <v>36.700000000000003</v>
      </c>
      <c r="AC89" s="147">
        <v>55.7</v>
      </c>
      <c r="AD89" s="147">
        <v>30.939</v>
      </c>
    </row>
    <row r="90" spans="1:30" s="10" customFormat="1" ht="12">
      <c r="A90" s="83"/>
      <c r="B90" s="86" t="s">
        <v>126</v>
      </c>
      <c r="C90" s="147">
        <v>59.3</v>
      </c>
      <c r="D90" s="147">
        <v>38.6</v>
      </c>
      <c r="E90" s="147">
        <v>2.1</v>
      </c>
      <c r="F90" s="149">
        <v>21.484000000000002</v>
      </c>
      <c r="G90" s="147">
        <v>57.7</v>
      </c>
      <c r="H90" s="147">
        <v>40.1</v>
      </c>
      <c r="I90" s="147">
        <v>2.2000000000000002</v>
      </c>
      <c r="J90" s="147">
        <v>24.13</v>
      </c>
      <c r="K90" s="148">
        <v>57.1</v>
      </c>
      <c r="L90" s="188">
        <v>40.700000000000003</v>
      </c>
      <c r="M90" s="188">
        <v>2.1</v>
      </c>
      <c r="N90" s="189">
        <v>22.236999999999998</v>
      </c>
      <c r="O90" s="191">
        <v>54.6</v>
      </c>
      <c r="P90" s="188">
        <v>43.2</v>
      </c>
      <c r="Q90" s="188">
        <v>2.2000000000000002</v>
      </c>
      <c r="R90" s="189">
        <v>21.404</v>
      </c>
      <c r="S90" s="148">
        <v>49.4</v>
      </c>
      <c r="T90" s="147">
        <v>45.7</v>
      </c>
      <c r="U90" s="147">
        <v>4.9000000000000004</v>
      </c>
      <c r="V90" s="149">
        <v>23.552</v>
      </c>
      <c r="W90" s="148">
        <v>39.9</v>
      </c>
      <c r="X90" s="147">
        <v>52.1</v>
      </c>
      <c r="Y90" s="147">
        <v>8</v>
      </c>
      <c r="Z90" s="149">
        <v>32.31</v>
      </c>
      <c r="AA90" s="147">
        <v>28.7</v>
      </c>
      <c r="AB90" s="147">
        <v>45.9</v>
      </c>
      <c r="AC90" s="147">
        <v>25.4</v>
      </c>
      <c r="AD90" s="147">
        <v>38.747</v>
      </c>
    </row>
    <row r="91" spans="1:30" s="10" customFormat="1" ht="12">
      <c r="A91" s="83"/>
      <c r="B91" s="87" t="s">
        <v>23</v>
      </c>
      <c r="C91" s="150">
        <v>53.7</v>
      </c>
      <c r="D91" s="150">
        <v>44.9</v>
      </c>
      <c r="E91" s="150">
        <v>1.4</v>
      </c>
      <c r="F91" s="152">
        <v>41.445999999999998</v>
      </c>
      <c r="G91" s="150">
        <v>53.1</v>
      </c>
      <c r="H91" s="150">
        <v>45.4</v>
      </c>
      <c r="I91" s="150">
        <v>1.5</v>
      </c>
      <c r="J91" s="150">
        <v>44.503999999999998</v>
      </c>
      <c r="K91" s="151">
        <v>52.9</v>
      </c>
      <c r="L91" s="187">
        <v>45.4</v>
      </c>
      <c r="M91" s="187">
        <v>1.7</v>
      </c>
      <c r="N91" s="190">
        <v>41.993000000000002</v>
      </c>
      <c r="O91" s="192">
        <v>50.6</v>
      </c>
      <c r="P91" s="187">
        <v>46.4</v>
      </c>
      <c r="Q91" s="187">
        <v>3</v>
      </c>
      <c r="R91" s="190">
        <v>40.338000000000001</v>
      </c>
      <c r="S91" s="151">
        <v>39.5</v>
      </c>
      <c r="T91" s="150">
        <v>47</v>
      </c>
      <c r="U91" s="150">
        <v>13.5</v>
      </c>
      <c r="V91" s="152">
        <v>45.051000000000002</v>
      </c>
      <c r="W91" s="151">
        <v>27.6</v>
      </c>
      <c r="X91" s="150">
        <v>50.1</v>
      </c>
      <c r="Y91" s="150">
        <v>22.3</v>
      </c>
      <c r="Z91" s="152">
        <v>62.552999999999997</v>
      </c>
      <c r="AA91" s="150">
        <v>19.3</v>
      </c>
      <c r="AB91" s="150">
        <v>41.8</v>
      </c>
      <c r="AC91" s="150">
        <v>38.9</v>
      </c>
      <c r="AD91" s="150">
        <v>69.686000000000007</v>
      </c>
    </row>
    <row r="92" spans="1:30" ht="12">
      <c r="A92" s="70"/>
      <c r="B92" s="88" t="s">
        <v>124</v>
      </c>
      <c r="C92" s="42"/>
      <c r="D92" s="42"/>
      <c r="E92" s="42"/>
      <c r="F92" s="42"/>
      <c r="G92" s="42"/>
      <c r="H92" s="70"/>
      <c r="I92" s="70"/>
      <c r="J92" s="70"/>
      <c r="K92" s="70"/>
      <c r="L92" s="70"/>
      <c r="M92" s="70"/>
      <c r="N92" s="70"/>
      <c r="O92" s="70"/>
      <c r="P92" s="70"/>
      <c r="Q92" s="70"/>
      <c r="R92" s="70"/>
      <c r="S92" s="70"/>
      <c r="T92" s="70"/>
      <c r="U92" s="70"/>
      <c r="V92" s="70"/>
      <c r="W92" s="70"/>
      <c r="X92" s="70"/>
      <c r="Y92" s="70"/>
      <c r="Z92" s="70"/>
    </row>
    <row r="93" spans="1:30" ht="12">
      <c r="A93" s="70"/>
      <c r="B93" s="89" t="s">
        <v>114</v>
      </c>
      <c r="C93" s="42"/>
      <c r="D93" s="42"/>
      <c r="E93" s="42"/>
      <c r="F93" s="42"/>
      <c r="G93" s="42"/>
      <c r="H93" s="70"/>
      <c r="I93" s="70"/>
      <c r="J93" s="70"/>
      <c r="K93" s="70"/>
      <c r="L93" s="70"/>
      <c r="M93" s="70"/>
      <c r="N93" s="70"/>
      <c r="O93" s="70"/>
      <c r="P93" s="70"/>
      <c r="Q93" s="70"/>
      <c r="R93" s="70"/>
      <c r="S93" s="70"/>
      <c r="T93" s="70"/>
      <c r="U93" s="70"/>
      <c r="V93" s="70"/>
      <c r="W93" s="70"/>
      <c r="X93" s="70"/>
      <c r="Y93" s="70"/>
      <c r="Z93" s="70"/>
    </row>
    <row r="94" spans="1:30" ht="12">
      <c r="A94" s="70"/>
      <c r="B94" s="70"/>
      <c r="C94" s="42"/>
      <c r="D94" s="42"/>
      <c r="E94" s="42"/>
      <c r="F94" s="42"/>
      <c r="G94" s="42"/>
      <c r="H94" s="70"/>
      <c r="I94" s="70"/>
      <c r="J94" s="70"/>
      <c r="K94" s="70"/>
      <c r="L94" s="70"/>
      <c r="M94" s="70"/>
      <c r="N94" s="70"/>
      <c r="O94" s="70"/>
      <c r="P94" s="70"/>
      <c r="Q94" s="70"/>
      <c r="R94" s="70"/>
      <c r="S94" s="70"/>
      <c r="T94" s="70"/>
      <c r="U94" s="70"/>
      <c r="V94" s="70"/>
      <c r="W94" s="70"/>
      <c r="X94" s="70"/>
      <c r="Y94" s="70"/>
      <c r="Z94" s="70"/>
    </row>
    <row r="95" spans="1:30" ht="12">
      <c r="A95" s="70"/>
      <c r="B95" s="221" t="str">
        <f>Index!$C10 &amp; " Qld : " &amp; Index!B10</f>
        <v>Table 3 Qld : Contract completion and attrition rates to date in non-trade occupations, for contracts commencing in 2016 to 2022</v>
      </c>
      <c r="C95" s="42"/>
      <c r="D95" s="42"/>
      <c r="E95" s="42"/>
      <c r="F95" s="42"/>
      <c r="G95" s="42"/>
      <c r="H95" s="70"/>
      <c r="I95" s="69"/>
      <c r="J95" s="70"/>
      <c r="K95" s="70"/>
      <c r="L95" s="70"/>
      <c r="M95" s="70"/>
      <c r="N95" s="70"/>
      <c r="O95" s="70"/>
      <c r="P95" s="70"/>
      <c r="Q95" s="70"/>
      <c r="R95" s="70"/>
      <c r="S95" s="70"/>
      <c r="T95" s="70"/>
      <c r="U95" s="70"/>
      <c r="V95" s="70"/>
      <c r="W95" s="70"/>
      <c r="X95" s="70"/>
      <c r="Y95" s="70"/>
      <c r="Z95" s="70"/>
    </row>
    <row r="96" spans="1:30" ht="12">
      <c r="A96" s="70"/>
      <c r="B96" s="61"/>
      <c r="C96" s="42"/>
      <c r="D96" s="42"/>
      <c r="E96" s="42"/>
      <c r="F96" s="42"/>
      <c r="G96" s="42"/>
      <c r="H96" s="70"/>
      <c r="I96" s="69"/>
      <c r="J96" s="70"/>
      <c r="K96" s="70"/>
      <c r="L96" s="70"/>
      <c r="M96" s="70"/>
      <c r="N96" s="70"/>
      <c r="O96" s="70"/>
      <c r="P96" s="70"/>
      <c r="Q96" s="70"/>
      <c r="R96" s="70"/>
      <c r="S96" s="70"/>
      <c r="T96" s="70"/>
      <c r="U96" s="70"/>
      <c r="V96" s="70"/>
      <c r="W96" s="70"/>
      <c r="X96" s="70"/>
      <c r="Y96" s="70"/>
      <c r="Z96" s="70"/>
    </row>
    <row r="97" spans="1:30" ht="12">
      <c r="A97" s="70"/>
      <c r="B97" s="252" t="s">
        <v>31</v>
      </c>
      <c r="C97" s="246">
        <v>2016</v>
      </c>
      <c r="D97" s="246"/>
      <c r="E97" s="246"/>
      <c r="F97" s="247"/>
      <c r="G97" s="245">
        <v>2017</v>
      </c>
      <c r="H97" s="246"/>
      <c r="I97" s="246"/>
      <c r="J97" s="246"/>
      <c r="K97" s="245">
        <v>2018</v>
      </c>
      <c r="L97" s="246"/>
      <c r="M97" s="246"/>
      <c r="N97" s="246"/>
      <c r="O97" s="245">
        <v>2019</v>
      </c>
      <c r="P97" s="246"/>
      <c r="Q97" s="246"/>
      <c r="R97" s="246"/>
      <c r="S97" s="245">
        <v>2020</v>
      </c>
      <c r="T97" s="246"/>
      <c r="U97" s="246"/>
      <c r="V97" s="246"/>
      <c r="W97" s="245">
        <v>2021</v>
      </c>
      <c r="X97" s="246"/>
      <c r="Y97" s="246"/>
      <c r="Z97" s="246"/>
      <c r="AA97" s="245">
        <v>2022</v>
      </c>
      <c r="AB97" s="246"/>
      <c r="AC97" s="246"/>
      <c r="AD97" s="246"/>
    </row>
    <row r="98" spans="1:30" ht="60">
      <c r="A98" s="70"/>
      <c r="B98" s="253"/>
      <c r="C98" s="235" t="s">
        <v>90</v>
      </c>
      <c r="D98" s="72" t="s">
        <v>91</v>
      </c>
      <c r="E98" s="72" t="s">
        <v>88</v>
      </c>
      <c r="F98" s="227" t="s">
        <v>89</v>
      </c>
      <c r="G98" s="73" t="s">
        <v>90</v>
      </c>
      <c r="H98" s="72" t="s">
        <v>91</v>
      </c>
      <c r="I98" s="72" t="s">
        <v>88</v>
      </c>
      <c r="J98" s="72" t="s">
        <v>89</v>
      </c>
      <c r="K98" s="73" t="s">
        <v>90</v>
      </c>
      <c r="L98" s="72" t="s">
        <v>91</v>
      </c>
      <c r="M98" s="72" t="s">
        <v>88</v>
      </c>
      <c r="N98" s="74" t="s">
        <v>89</v>
      </c>
      <c r="O98" s="73" t="s">
        <v>90</v>
      </c>
      <c r="P98" s="72" t="s">
        <v>91</v>
      </c>
      <c r="Q98" s="72" t="s">
        <v>88</v>
      </c>
      <c r="R98" s="74" t="s">
        <v>89</v>
      </c>
      <c r="S98" s="73" t="s">
        <v>90</v>
      </c>
      <c r="T98" s="72" t="s">
        <v>91</v>
      </c>
      <c r="U98" s="72" t="s">
        <v>88</v>
      </c>
      <c r="V98" s="74" t="s">
        <v>89</v>
      </c>
      <c r="W98" s="73" t="s">
        <v>90</v>
      </c>
      <c r="X98" s="72" t="s">
        <v>92</v>
      </c>
      <c r="Y98" s="72" t="s">
        <v>88</v>
      </c>
      <c r="Z98" s="74" t="s">
        <v>89</v>
      </c>
      <c r="AA98" s="72" t="s">
        <v>90</v>
      </c>
      <c r="AB98" s="72" t="s">
        <v>92</v>
      </c>
      <c r="AC98" s="72" t="s">
        <v>88</v>
      </c>
      <c r="AD98" s="72" t="s">
        <v>89</v>
      </c>
    </row>
    <row r="99" spans="1:30" ht="12">
      <c r="A99" s="70"/>
      <c r="B99" s="254"/>
      <c r="C99" s="75" t="s">
        <v>24</v>
      </c>
      <c r="D99" s="75" t="s">
        <v>24</v>
      </c>
      <c r="E99" s="75" t="s">
        <v>24</v>
      </c>
      <c r="F99" s="77" t="s">
        <v>29</v>
      </c>
      <c r="G99" s="75" t="s">
        <v>24</v>
      </c>
      <c r="H99" s="75" t="s">
        <v>24</v>
      </c>
      <c r="I99" s="75" t="s">
        <v>24</v>
      </c>
      <c r="J99" s="75" t="s">
        <v>29</v>
      </c>
      <c r="K99" s="76" t="s">
        <v>24</v>
      </c>
      <c r="L99" s="75" t="s">
        <v>24</v>
      </c>
      <c r="M99" s="75" t="s">
        <v>24</v>
      </c>
      <c r="N99" s="77" t="s">
        <v>29</v>
      </c>
      <c r="O99" s="76" t="s">
        <v>24</v>
      </c>
      <c r="P99" s="75" t="s">
        <v>24</v>
      </c>
      <c r="Q99" s="75" t="s">
        <v>24</v>
      </c>
      <c r="R99" s="77" t="s">
        <v>29</v>
      </c>
      <c r="S99" s="76" t="s">
        <v>24</v>
      </c>
      <c r="T99" s="75" t="s">
        <v>24</v>
      </c>
      <c r="U99" s="75" t="s">
        <v>24</v>
      </c>
      <c r="V99" s="77" t="s">
        <v>29</v>
      </c>
      <c r="W99" s="76" t="s">
        <v>24</v>
      </c>
      <c r="X99" s="75" t="s">
        <v>24</v>
      </c>
      <c r="Y99" s="75" t="s">
        <v>24</v>
      </c>
      <c r="Z99" s="77" t="s">
        <v>29</v>
      </c>
      <c r="AA99" s="75" t="s">
        <v>24</v>
      </c>
      <c r="AB99" s="75" t="s">
        <v>24</v>
      </c>
      <c r="AC99" s="75" t="s">
        <v>24</v>
      </c>
      <c r="AD99" s="75" t="s">
        <v>29</v>
      </c>
    </row>
    <row r="100" spans="1:30" s="10" customFormat="1" ht="12">
      <c r="A100" s="83"/>
      <c r="B100" s="14" t="s">
        <v>32</v>
      </c>
      <c r="C100" s="156">
        <v>45.9</v>
      </c>
      <c r="D100" s="156">
        <v>52.1</v>
      </c>
      <c r="E100" s="156">
        <v>2.1</v>
      </c>
      <c r="F100" s="158">
        <v>0.34</v>
      </c>
      <c r="G100" s="156">
        <v>38.5</v>
      </c>
      <c r="H100" s="156">
        <v>61</v>
      </c>
      <c r="I100" s="156">
        <v>0.5</v>
      </c>
      <c r="J100" s="156">
        <v>0.182</v>
      </c>
      <c r="K100" s="157">
        <v>35.6</v>
      </c>
      <c r="L100" s="193">
        <v>63.2</v>
      </c>
      <c r="M100" s="193">
        <v>1.1000000000000001</v>
      </c>
      <c r="N100" s="199">
        <v>8.6999999999999994E-2</v>
      </c>
      <c r="O100" s="202">
        <v>28.9</v>
      </c>
      <c r="P100" s="193">
        <v>67.099999999999994</v>
      </c>
      <c r="Q100" s="193">
        <v>3.9</v>
      </c>
      <c r="R100" s="199">
        <v>7.5999999999999998E-2</v>
      </c>
      <c r="S100" s="157">
        <v>24</v>
      </c>
      <c r="T100" s="156">
        <v>59.2</v>
      </c>
      <c r="U100" s="156">
        <v>16.8</v>
      </c>
      <c r="V100" s="158">
        <v>0.626</v>
      </c>
      <c r="W100" s="157">
        <v>12.8</v>
      </c>
      <c r="X100" s="156">
        <v>68.7</v>
      </c>
      <c r="Y100" s="156">
        <v>18.399999999999999</v>
      </c>
      <c r="Z100" s="158">
        <v>0.93200000000000005</v>
      </c>
      <c r="AA100" s="156">
        <v>7.8</v>
      </c>
      <c r="AB100" s="156">
        <v>55.3</v>
      </c>
      <c r="AC100" s="156">
        <v>36.799999999999997</v>
      </c>
      <c r="AD100" s="156">
        <v>1.008</v>
      </c>
    </row>
    <row r="101" spans="1:30" ht="12">
      <c r="A101" s="70"/>
      <c r="B101" s="84" t="s">
        <v>116</v>
      </c>
      <c r="C101" s="153">
        <v>12.4</v>
      </c>
      <c r="D101" s="153">
        <v>86.6</v>
      </c>
      <c r="E101" s="153">
        <v>1</v>
      </c>
      <c r="F101" s="155">
        <v>9.7000000000000003E-2</v>
      </c>
      <c r="G101" s="153">
        <v>43.1</v>
      </c>
      <c r="H101" s="153">
        <v>56.9</v>
      </c>
      <c r="I101" s="153">
        <v>0</v>
      </c>
      <c r="J101" s="153">
        <v>0.109</v>
      </c>
      <c r="K101" s="154">
        <v>19.399999999999999</v>
      </c>
      <c r="L101" s="195">
        <v>80.599999999999994</v>
      </c>
      <c r="M101" s="195">
        <v>0</v>
      </c>
      <c r="N101" s="198">
        <v>3.1E-2</v>
      </c>
      <c r="O101" s="203">
        <v>28.6</v>
      </c>
      <c r="P101" s="195">
        <v>71.400000000000006</v>
      </c>
      <c r="Q101" s="195">
        <v>0</v>
      </c>
      <c r="R101" s="198">
        <v>7.0000000000000001E-3</v>
      </c>
      <c r="S101" s="154">
        <v>19.600000000000001</v>
      </c>
      <c r="T101" s="153">
        <v>67.400000000000006</v>
      </c>
      <c r="U101" s="153">
        <v>12.9</v>
      </c>
      <c r="V101" s="155">
        <v>0.38300000000000001</v>
      </c>
      <c r="W101" s="154">
        <v>8.3000000000000007</v>
      </c>
      <c r="X101" s="153">
        <v>70.3</v>
      </c>
      <c r="Y101" s="153">
        <v>21.4</v>
      </c>
      <c r="Z101" s="155">
        <v>0.54200000000000004</v>
      </c>
      <c r="AA101" s="153">
        <v>4.4000000000000004</v>
      </c>
      <c r="AB101" s="153">
        <v>53.1</v>
      </c>
      <c r="AC101" s="153">
        <v>42.4</v>
      </c>
      <c r="AD101" s="153">
        <v>0.48199999999999998</v>
      </c>
    </row>
    <row r="102" spans="1:30" ht="12">
      <c r="A102" s="70"/>
      <c r="B102" s="84" t="s">
        <v>82</v>
      </c>
      <c r="C102" s="153">
        <v>59.8</v>
      </c>
      <c r="D102" s="153">
        <v>39.6</v>
      </c>
      <c r="E102" s="153">
        <v>0.6</v>
      </c>
      <c r="F102" s="155">
        <v>0.16900000000000001</v>
      </c>
      <c r="G102" s="153">
        <v>45.5</v>
      </c>
      <c r="H102" s="153">
        <v>50</v>
      </c>
      <c r="I102" s="153">
        <v>4.5</v>
      </c>
      <c r="J102" s="153">
        <v>2.1999999999999999E-2</v>
      </c>
      <c r="K102" s="154">
        <v>50</v>
      </c>
      <c r="L102" s="195">
        <v>33.299999999999997</v>
      </c>
      <c r="M102" s="195">
        <v>16.7</v>
      </c>
      <c r="N102" s="198">
        <v>6.0000000000000001E-3</v>
      </c>
      <c r="O102" s="203">
        <v>9.1</v>
      </c>
      <c r="P102" s="195">
        <v>63.6</v>
      </c>
      <c r="Q102" s="195">
        <v>27.3</v>
      </c>
      <c r="R102" s="198">
        <v>1.0999999999999999E-2</v>
      </c>
      <c r="S102" s="154">
        <v>56.4</v>
      </c>
      <c r="T102" s="153">
        <v>35.9</v>
      </c>
      <c r="U102" s="153">
        <v>7.7</v>
      </c>
      <c r="V102" s="155">
        <v>3.9E-2</v>
      </c>
      <c r="W102" s="154">
        <v>46.5</v>
      </c>
      <c r="X102" s="153">
        <v>39.9</v>
      </c>
      <c r="Y102" s="153">
        <v>13.6</v>
      </c>
      <c r="Z102" s="155">
        <v>2.8000000000000001E-2</v>
      </c>
      <c r="AA102" s="153">
        <v>53.1</v>
      </c>
      <c r="AB102" s="153">
        <v>26.9</v>
      </c>
      <c r="AC102" s="153">
        <v>19.899999999999999</v>
      </c>
      <c r="AD102" s="153">
        <v>3.7999999999999999E-2</v>
      </c>
    </row>
    <row r="103" spans="1:30" ht="12">
      <c r="A103" s="70"/>
      <c r="B103" s="84" t="s">
        <v>40</v>
      </c>
      <c r="C103" s="153">
        <v>50</v>
      </c>
      <c r="D103" s="153">
        <v>50</v>
      </c>
      <c r="E103" s="153">
        <v>0</v>
      </c>
      <c r="F103" s="155">
        <v>1.6E-2</v>
      </c>
      <c r="G103" s="153">
        <v>43.8</v>
      </c>
      <c r="H103" s="153">
        <v>56.3</v>
      </c>
      <c r="I103" s="153">
        <v>0</v>
      </c>
      <c r="J103" s="153">
        <v>1.6E-2</v>
      </c>
      <c r="K103" s="154">
        <v>58.3</v>
      </c>
      <c r="L103" s="153">
        <v>41.7</v>
      </c>
      <c r="M103" s="195">
        <v>0</v>
      </c>
      <c r="N103" s="198">
        <v>1.2E-2</v>
      </c>
      <c r="O103" s="203">
        <v>50</v>
      </c>
      <c r="P103" s="195">
        <v>50</v>
      </c>
      <c r="Q103" s="195">
        <v>0</v>
      </c>
      <c r="R103" s="198">
        <v>1.7999999999999999E-2</v>
      </c>
      <c r="S103" s="154">
        <v>38.6</v>
      </c>
      <c r="T103" s="153">
        <v>41.1</v>
      </c>
      <c r="U103" s="153">
        <v>20.3</v>
      </c>
      <c r="V103" s="155">
        <v>3.9E-2</v>
      </c>
      <c r="W103" s="154">
        <v>17.8</v>
      </c>
      <c r="X103" s="153">
        <v>72.8</v>
      </c>
      <c r="Y103" s="153">
        <v>9.4</v>
      </c>
      <c r="Z103" s="155">
        <v>0.09</v>
      </c>
      <c r="AA103" s="153">
        <v>3.1</v>
      </c>
      <c r="AB103" s="153">
        <v>60.2</v>
      </c>
      <c r="AC103" s="153">
        <v>36.700000000000003</v>
      </c>
      <c r="AD103" s="153">
        <v>0.16400000000000001</v>
      </c>
    </row>
    <row r="104" spans="1:30" ht="12">
      <c r="A104" s="70"/>
      <c r="B104" s="84" t="s">
        <v>41</v>
      </c>
      <c r="C104" s="153">
        <v>60.3</v>
      </c>
      <c r="D104" s="153">
        <v>31</v>
      </c>
      <c r="E104" s="153">
        <v>8.6</v>
      </c>
      <c r="F104" s="155">
        <v>5.8000000000000003E-2</v>
      </c>
      <c r="G104" s="153">
        <v>17.100000000000001</v>
      </c>
      <c r="H104" s="153">
        <v>82.9</v>
      </c>
      <c r="I104" s="153">
        <v>0</v>
      </c>
      <c r="J104" s="153">
        <v>3.5000000000000003E-2</v>
      </c>
      <c r="K104" s="154">
        <v>39.5</v>
      </c>
      <c r="L104" s="195">
        <v>60.5</v>
      </c>
      <c r="M104" s="195">
        <v>0</v>
      </c>
      <c r="N104" s="198">
        <v>3.7999999999999999E-2</v>
      </c>
      <c r="O104" s="203">
        <v>25</v>
      </c>
      <c r="P104" s="195">
        <v>75</v>
      </c>
      <c r="Q104" s="195">
        <v>0</v>
      </c>
      <c r="R104" s="198">
        <v>0.04</v>
      </c>
      <c r="S104" s="154">
        <v>23</v>
      </c>
      <c r="T104" s="153">
        <v>50</v>
      </c>
      <c r="U104" s="153">
        <v>27</v>
      </c>
      <c r="V104" s="155">
        <v>0.16500000000000001</v>
      </c>
      <c r="W104" s="154">
        <v>16.8</v>
      </c>
      <c r="X104" s="153">
        <v>67.2</v>
      </c>
      <c r="Y104" s="153">
        <v>16</v>
      </c>
      <c r="Z104" s="155">
        <v>0.27200000000000002</v>
      </c>
      <c r="AA104" s="153">
        <v>10</v>
      </c>
      <c r="AB104" s="153">
        <v>59.5</v>
      </c>
      <c r="AC104" s="153">
        <v>30.5</v>
      </c>
      <c r="AD104" s="153">
        <v>0.32400000000000001</v>
      </c>
    </row>
    <row r="105" spans="1:30" s="10" customFormat="1" ht="12">
      <c r="A105" s="83"/>
      <c r="B105" s="14" t="s">
        <v>22</v>
      </c>
      <c r="C105" s="156">
        <v>52.6</v>
      </c>
      <c r="D105" s="156">
        <v>44.7</v>
      </c>
      <c r="E105" s="156">
        <v>2.6</v>
      </c>
      <c r="F105" s="158">
        <v>7.5999999999999998E-2</v>
      </c>
      <c r="G105" s="156">
        <v>43.8</v>
      </c>
      <c r="H105" s="156">
        <v>38.4</v>
      </c>
      <c r="I105" s="156">
        <v>17.8</v>
      </c>
      <c r="J105" s="156">
        <v>7.2999999999999995E-2</v>
      </c>
      <c r="K105" s="157">
        <v>44.3</v>
      </c>
      <c r="L105" s="193">
        <v>48.6</v>
      </c>
      <c r="M105" s="193">
        <v>7.1</v>
      </c>
      <c r="N105" s="199">
        <v>7.0000000000000007E-2</v>
      </c>
      <c r="O105" s="202">
        <v>37.700000000000003</v>
      </c>
      <c r="P105" s="193">
        <v>60.9</v>
      </c>
      <c r="Q105" s="193">
        <v>1.4</v>
      </c>
      <c r="R105" s="199">
        <v>6.9000000000000006E-2</v>
      </c>
      <c r="S105" s="157">
        <v>27.2</v>
      </c>
      <c r="T105" s="156">
        <v>59.3</v>
      </c>
      <c r="U105" s="156">
        <v>13.4</v>
      </c>
      <c r="V105" s="158">
        <v>0.27200000000000002</v>
      </c>
      <c r="W105" s="157">
        <v>24.3</v>
      </c>
      <c r="X105" s="156">
        <v>59.4</v>
      </c>
      <c r="Y105" s="156">
        <v>16.3</v>
      </c>
      <c r="Z105" s="158">
        <v>0.59399999999999997</v>
      </c>
      <c r="AA105" s="156">
        <v>13.5</v>
      </c>
      <c r="AB105" s="156">
        <v>51.1</v>
      </c>
      <c r="AC105" s="156">
        <v>35.4</v>
      </c>
      <c r="AD105" s="156">
        <v>0.83099999999999996</v>
      </c>
    </row>
    <row r="106" spans="1:30" ht="12">
      <c r="A106" s="70"/>
      <c r="B106" s="84" t="s">
        <v>42</v>
      </c>
      <c r="C106" s="153">
        <v>0</v>
      </c>
      <c r="D106" s="153">
        <v>100</v>
      </c>
      <c r="E106" s="153">
        <v>0</v>
      </c>
      <c r="F106" s="155">
        <v>1E-3</v>
      </c>
      <c r="G106" s="153" t="s">
        <v>180</v>
      </c>
      <c r="H106" s="153" t="s">
        <v>180</v>
      </c>
      <c r="I106" s="153" t="s">
        <v>180</v>
      </c>
      <c r="J106" s="153" t="s">
        <v>180</v>
      </c>
      <c r="K106" s="154" t="s">
        <v>180</v>
      </c>
      <c r="L106" s="195" t="s">
        <v>180</v>
      </c>
      <c r="M106" s="195" t="s">
        <v>180</v>
      </c>
      <c r="N106" s="198" t="s">
        <v>180</v>
      </c>
      <c r="O106" s="203" t="s">
        <v>180</v>
      </c>
      <c r="P106" s="195" t="s">
        <v>180</v>
      </c>
      <c r="Q106" s="195" t="s">
        <v>180</v>
      </c>
      <c r="R106" s="198" t="s">
        <v>180</v>
      </c>
      <c r="S106" s="154">
        <v>0</v>
      </c>
      <c r="T106" s="153">
        <v>0</v>
      </c>
      <c r="U106" s="153">
        <v>100</v>
      </c>
      <c r="V106" s="155">
        <v>1E-3</v>
      </c>
      <c r="W106" s="154">
        <v>100</v>
      </c>
      <c r="X106" s="153">
        <v>0</v>
      </c>
      <c r="Y106" s="153">
        <v>0</v>
      </c>
      <c r="Z106" s="155">
        <v>3.0000000000000001E-3</v>
      </c>
      <c r="AA106" s="153">
        <v>0</v>
      </c>
      <c r="AB106" s="153">
        <v>61.6</v>
      </c>
      <c r="AC106" s="153">
        <v>38.4</v>
      </c>
      <c r="AD106" s="153">
        <v>5.0000000000000001E-3</v>
      </c>
    </row>
    <row r="107" spans="1:30" ht="12">
      <c r="A107" s="70"/>
      <c r="B107" s="84" t="s">
        <v>43</v>
      </c>
      <c r="C107" s="153">
        <v>40</v>
      </c>
      <c r="D107" s="153">
        <v>60</v>
      </c>
      <c r="E107" s="153">
        <v>0</v>
      </c>
      <c r="F107" s="155">
        <v>5.0000000000000001E-3</v>
      </c>
      <c r="G107" s="153">
        <v>60</v>
      </c>
      <c r="H107" s="153">
        <v>40</v>
      </c>
      <c r="I107" s="153">
        <v>0</v>
      </c>
      <c r="J107" s="153">
        <v>5.0000000000000001E-3</v>
      </c>
      <c r="K107" s="154">
        <v>33.299999999999997</v>
      </c>
      <c r="L107" s="195">
        <v>66.7</v>
      </c>
      <c r="M107" s="195">
        <v>0</v>
      </c>
      <c r="N107" s="198">
        <v>3.0000000000000001E-3</v>
      </c>
      <c r="O107" s="203">
        <v>0</v>
      </c>
      <c r="P107" s="195">
        <v>50</v>
      </c>
      <c r="Q107" s="195">
        <v>50</v>
      </c>
      <c r="R107" s="198">
        <v>2E-3</v>
      </c>
      <c r="S107" s="154">
        <v>42.9</v>
      </c>
      <c r="T107" s="153">
        <v>33.4</v>
      </c>
      <c r="U107" s="153">
        <v>23.7</v>
      </c>
      <c r="V107" s="155">
        <v>2.1000000000000001E-2</v>
      </c>
      <c r="W107" s="154">
        <v>23.6</v>
      </c>
      <c r="X107" s="153">
        <v>55.2</v>
      </c>
      <c r="Y107" s="153">
        <v>21.2</v>
      </c>
      <c r="Z107" s="155">
        <v>0.18</v>
      </c>
      <c r="AA107" s="153">
        <v>12.1</v>
      </c>
      <c r="AB107" s="153">
        <v>48.4</v>
      </c>
      <c r="AC107" s="153">
        <v>39.5</v>
      </c>
      <c r="AD107" s="153">
        <v>0.33600000000000002</v>
      </c>
    </row>
    <row r="108" spans="1:30" ht="12">
      <c r="A108" s="70"/>
      <c r="B108" s="84" t="s">
        <v>44</v>
      </c>
      <c r="C108" s="153">
        <v>50</v>
      </c>
      <c r="D108" s="153">
        <v>45</v>
      </c>
      <c r="E108" s="153">
        <v>5</v>
      </c>
      <c r="F108" s="155">
        <v>0.04</v>
      </c>
      <c r="G108" s="153">
        <v>39.5</v>
      </c>
      <c r="H108" s="153">
        <v>34.200000000000003</v>
      </c>
      <c r="I108" s="153">
        <v>26.3</v>
      </c>
      <c r="J108" s="153">
        <v>3.7999999999999999E-2</v>
      </c>
      <c r="K108" s="154">
        <v>58.3</v>
      </c>
      <c r="L108" s="195">
        <v>30.6</v>
      </c>
      <c r="M108" s="195">
        <v>11.1</v>
      </c>
      <c r="N108" s="198">
        <v>3.5999999999999997E-2</v>
      </c>
      <c r="O108" s="203">
        <v>40.799999999999997</v>
      </c>
      <c r="P108" s="195">
        <v>59.3</v>
      </c>
      <c r="Q108" s="195">
        <v>0</v>
      </c>
      <c r="R108" s="198">
        <v>2.7E-2</v>
      </c>
      <c r="S108" s="154">
        <v>39</v>
      </c>
      <c r="T108" s="153">
        <v>39.1</v>
      </c>
      <c r="U108" s="153">
        <v>21.9</v>
      </c>
      <c r="V108" s="155">
        <v>0.105</v>
      </c>
      <c r="W108" s="154">
        <v>37.9</v>
      </c>
      <c r="X108" s="153">
        <v>43.1</v>
      </c>
      <c r="Y108" s="153">
        <v>18.899999999999999</v>
      </c>
      <c r="Z108" s="155">
        <v>0.14699999999999999</v>
      </c>
      <c r="AA108" s="153">
        <v>28.5</v>
      </c>
      <c r="AB108" s="153">
        <v>32</v>
      </c>
      <c r="AC108" s="153">
        <v>39.4</v>
      </c>
      <c r="AD108" s="153">
        <v>0.188</v>
      </c>
    </row>
    <row r="109" spans="1:30" ht="12">
      <c r="A109" s="70"/>
      <c r="B109" s="84" t="s">
        <v>45</v>
      </c>
      <c r="C109" s="153">
        <v>57.1</v>
      </c>
      <c r="D109" s="153">
        <v>42.9</v>
      </c>
      <c r="E109" s="153">
        <v>0</v>
      </c>
      <c r="F109" s="155">
        <v>7.0000000000000001E-3</v>
      </c>
      <c r="G109" s="153">
        <v>28.6</v>
      </c>
      <c r="H109" s="153">
        <v>28.6</v>
      </c>
      <c r="I109" s="153">
        <v>42.9</v>
      </c>
      <c r="J109" s="153">
        <v>7.0000000000000001E-3</v>
      </c>
      <c r="K109" s="154">
        <v>0</v>
      </c>
      <c r="L109" s="195">
        <v>0</v>
      </c>
      <c r="M109" s="195">
        <v>100</v>
      </c>
      <c r="N109" s="198">
        <v>1E-3</v>
      </c>
      <c r="O109" s="203" t="s">
        <v>180</v>
      </c>
      <c r="P109" s="195" t="s">
        <v>180</v>
      </c>
      <c r="Q109" s="195" t="s">
        <v>180</v>
      </c>
      <c r="R109" s="198" t="s">
        <v>180</v>
      </c>
      <c r="S109" s="154">
        <v>17.5</v>
      </c>
      <c r="T109" s="153">
        <v>63</v>
      </c>
      <c r="U109" s="153">
        <v>19.5</v>
      </c>
      <c r="V109" s="155">
        <v>0.04</v>
      </c>
      <c r="W109" s="154">
        <v>17.8</v>
      </c>
      <c r="X109" s="153">
        <v>55.2</v>
      </c>
      <c r="Y109" s="153">
        <v>27</v>
      </c>
      <c r="Z109" s="155">
        <v>7.2999999999999995E-2</v>
      </c>
      <c r="AA109" s="153">
        <v>12.9</v>
      </c>
      <c r="AB109" s="153">
        <v>53.6</v>
      </c>
      <c r="AC109" s="153">
        <v>33.5</v>
      </c>
      <c r="AD109" s="153">
        <v>8.7999999999999995E-2</v>
      </c>
    </row>
    <row r="110" spans="1:30" ht="12">
      <c r="A110" s="70"/>
      <c r="B110" s="84" t="s">
        <v>46</v>
      </c>
      <c r="C110" s="153" t="s">
        <v>180</v>
      </c>
      <c r="D110" s="153" t="s">
        <v>180</v>
      </c>
      <c r="E110" s="153" t="s">
        <v>180</v>
      </c>
      <c r="F110" s="155" t="s">
        <v>180</v>
      </c>
      <c r="G110" s="153" t="s">
        <v>180</v>
      </c>
      <c r="H110" s="153" t="s">
        <v>180</v>
      </c>
      <c r="I110" s="153" t="s">
        <v>180</v>
      </c>
      <c r="J110" s="153" t="s">
        <v>180</v>
      </c>
      <c r="K110" s="154" t="s">
        <v>180</v>
      </c>
      <c r="L110" s="195" t="s">
        <v>180</v>
      </c>
      <c r="M110" s="195" t="s">
        <v>180</v>
      </c>
      <c r="N110" s="198" t="s">
        <v>180</v>
      </c>
      <c r="O110" s="203" t="s">
        <v>180</v>
      </c>
      <c r="P110" s="195" t="s">
        <v>180</v>
      </c>
      <c r="Q110" s="195" t="s">
        <v>180</v>
      </c>
      <c r="R110" s="198" t="s">
        <v>180</v>
      </c>
      <c r="S110" s="154" t="s">
        <v>180</v>
      </c>
      <c r="T110" s="153" t="s">
        <v>180</v>
      </c>
      <c r="U110" s="153" t="s">
        <v>180</v>
      </c>
      <c r="V110" s="155" t="s">
        <v>180</v>
      </c>
      <c r="W110" s="154" t="s">
        <v>180</v>
      </c>
      <c r="X110" s="153" t="s">
        <v>180</v>
      </c>
      <c r="Y110" s="153" t="s">
        <v>180</v>
      </c>
      <c r="Z110" s="155" t="s">
        <v>180</v>
      </c>
      <c r="AA110" s="153" t="s">
        <v>180</v>
      </c>
      <c r="AB110" s="153" t="s">
        <v>180</v>
      </c>
      <c r="AC110" s="153" t="s">
        <v>180</v>
      </c>
      <c r="AD110" s="153" t="s">
        <v>180</v>
      </c>
    </row>
    <row r="111" spans="1:30" ht="12">
      <c r="A111" s="70"/>
      <c r="B111" s="84" t="s">
        <v>47</v>
      </c>
      <c r="C111" s="153">
        <v>61.5</v>
      </c>
      <c r="D111" s="153">
        <v>38.5</v>
      </c>
      <c r="E111" s="153">
        <v>0</v>
      </c>
      <c r="F111" s="155">
        <v>1.2999999999999999E-2</v>
      </c>
      <c r="G111" s="153">
        <v>60</v>
      </c>
      <c r="H111" s="153">
        <v>40</v>
      </c>
      <c r="I111" s="153">
        <v>0</v>
      </c>
      <c r="J111" s="153">
        <v>1.4999999999999999E-2</v>
      </c>
      <c r="K111" s="154">
        <v>29.4</v>
      </c>
      <c r="L111" s="195">
        <v>70.599999999999994</v>
      </c>
      <c r="M111" s="195">
        <v>0</v>
      </c>
      <c r="N111" s="198">
        <v>1.7000000000000001E-2</v>
      </c>
      <c r="O111" s="203">
        <v>45.5</v>
      </c>
      <c r="P111" s="195">
        <v>54.5</v>
      </c>
      <c r="Q111" s="195">
        <v>0</v>
      </c>
      <c r="R111" s="198">
        <v>1.0999999999999999E-2</v>
      </c>
      <c r="S111" s="154">
        <v>14.3</v>
      </c>
      <c r="T111" s="153">
        <v>85.7</v>
      </c>
      <c r="U111" s="153">
        <v>0</v>
      </c>
      <c r="V111" s="155">
        <v>1.4E-2</v>
      </c>
      <c r="W111" s="154">
        <v>0</v>
      </c>
      <c r="X111" s="153">
        <v>100</v>
      </c>
      <c r="Y111" s="153">
        <v>0</v>
      </c>
      <c r="Z111" s="155">
        <v>3.0000000000000001E-3</v>
      </c>
      <c r="AA111" s="153" t="s">
        <v>180</v>
      </c>
      <c r="AB111" s="153" t="s">
        <v>180</v>
      </c>
      <c r="AC111" s="153" t="s">
        <v>180</v>
      </c>
      <c r="AD111" s="153" t="s">
        <v>180</v>
      </c>
    </row>
    <row r="112" spans="1:30" ht="12">
      <c r="A112" s="70"/>
      <c r="B112" s="84" t="s">
        <v>48</v>
      </c>
      <c r="C112" s="153">
        <v>60</v>
      </c>
      <c r="D112" s="153">
        <v>40</v>
      </c>
      <c r="E112" s="153">
        <v>0</v>
      </c>
      <c r="F112" s="155">
        <v>0.01</v>
      </c>
      <c r="G112" s="153">
        <v>37.5</v>
      </c>
      <c r="H112" s="153">
        <v>62.5</v>
      </c>
      <c r="I112" s="153">
        <v>0</v>
      </c>
      <c r="J112" s="153">
        <v>8.0000000000000002E-3</v>
      </c>
      <c r="K112" s="154">
        <v>30.8</v>
      </c>
      <c r="L112" s="195">
        <v>69.2</v>
      </c>
      <c r="M112" s="195">
        <v>0</v>
      </c>
      <c r="N112" s="198">
        <v>1.2999999999999999E-2</v>
      </c>
      <c r="O112" s="203">
        <v>34.5</v>
      </c>
      <c r="P112" s="195">
        <v>65.5</v>
      </c>
      <c r="Q112" s="195">
        <v>0</v>
      </c>
      <c r="R112" s="198">
        <v>2.9000000000000001E-2</v>
      </c>
      <c r="S112" s="154">
        <v>16.5</v>
      </c>
      <c r="T112" s="153">
        <v>83.7</v>
      </c>
      <c r="U112" s="153">
        <v>0</v>
      </c>
      <c r="V112" s="155">
        <v>9.0999999999999998E-2</v>
      </c>
      <c r="W112" s="154">
        <v>16</v>
      </c>
      <c r="X112" s="153">
        <v>78.099999999999994</v>
      </c>
      <c r="Y112" s="153">
        <v>5.9</v>
      </c>
      <c r="Z112" s="155">
        <v>0.188</v>
      </c>
      <c r="AA112" s="153">
        <v>2.9</v>
      </c>
      <c r="AB112" s="153">
        <v>70.900000000000006</v>
      </c>
      <c r="AC112" s="153">
        <v>26.2</v>
      </c>
      <c r="AD112" s="153">
        <v>0.214</v>
      </c>
    </row>
    <row r="113" spans="1:30" s="10" customFormat="1" ht="12">
      <c r="A113" s="83"/>
      <c r="B113" s="14" t="s">
        <v>34</v>
      </c>
      <c r="C113" s="156">
        <v>56.3</v>
      </c>
      <c r="D113" s="156">
        <v>42.9</v>
      </c>
      <c r="E113" s="156">
        <v>0.8</v>
      </c>
      <c r="F113" s="158">
        <v>6.2640000000000002</v>
      </c>
      <c r="G113" s="156">
        <v>54.7</v>
      </c>
      <c r="H113" s="156">
        <v>44.6</v>
      </c>
      <c r="I113" s="156">
        <v>0.7</v>
      </c>
      <c r="J113" s="156">
        <v>6.68</v>
      </c>
      <c r="K113" s="157">
        <v>57.5</v>
      </c>
      <c r="L113" s="193">
        <v>41.8</v>
      </c>
      <c r="M113" s="193">
        <v>0.7</v>
      </c>
      <c r="N113" s="199">
        <v>6.7839999999999998</v>
      </c>
      <c r="O113" s="202">
        <v>48.9</v>
      </c>
      <c r="P113" s="193">
        <v>49.8</v>
      </c>
      <c r="Q113" s="193">
        <v>1.3</v>
      </c>
      <c r="R113" s="199">
        <v>6.7069999999999999</v>
      </c>
      <c r="S113" s="157">
        <v>46</v>
      </c>
      <c r="T113" s="156">
        <v>51.4</v>
      </c>
      <c r="U113" s="156">
        <v>2.7</v>
      </c>
      <c r="V113" s="158">
        <v>6.3209999999999997</v>
      </c>
      <c r="W113" s="157">
        <v>39.700000000000003</v>
      </c>
      <c r="X113" s="156">
        <v>54.4</v>
      </c>
      <c r="Y113" s="156">
        <v>5.9</v>
      </c>
      <c r="Z113" s="158">
        <v>8.577</v>
      </c>
      <c r="AA113" s="156">
        <v>26.5</v>
      </c>
      <c r="AB113" s="156">
        <v>48.9</v>
      </c>
      <c r="AC113" s="156">
        <v>24.6</v>
      </c>
      <c r="AD113" s="156">
        <v>10.118</v>
      </c>
    </row>
    <row r="114" spans="1:30" ht="12">
      <c r="A114" s="70"/>
      <c r="B114" s="84" t="s">
        <v>58</v>
      </c>
      <c r="C114" s="153">
        <v>31.7</v>
      </c>
      <c r="D114" s="153">
        <v>58.5</v>
      </c>
      <c r="E114" s="153">
        <v>9.8000000000000007</v>
      </c>
      <c r="F114" s="155">
        <v>4.1000000000000002E-2</v>
      </c>
      <c r="G114" s="153">
        <v>53.7</v>
      </c>
      <c r="H114" s="153">
        <v>45.1</v>
      </c>
      <c r="I114" s="153">
        <v>1.2</v>
      </c>
      <c r="J114" s="153">
        <v>8.2000000000000003E-2</v>
      </c>
      <c r="K114" s="154">
        <v>49</v>
      </c>
      <c r="L114" s="195">
        <v>50</v>
      </c>
      <c r="M114" s="195">
        <v>1</v>
      </c>
      <c r="N114" s="198">
        <v>9.6000000000000002E-2</v>
      </c>
      <c r="O114" s="203">
        <v>60.8</v>
      </c>
      <c r="P114" s="195">
        <v>25.5</v>
      </c>
      <c r="Q114" s="195">
        <v>13.7</v>
      </c>
      <c r="R114" s="198">
        <v>5.0999999999999997E-2</v>
      </c>
      <c r="S114" s="154">
        <v>48</v>
      </c>
      <c r="T114" s="153">
        <v>48.5</v>
      </c>
      <c r="U114" s="153">
        <v>3.5</v>
      </c>
      <c r="V114" s="155">
        <v>0.13</v>
      </c>
      <c r="W114" s="154">
        <v>36.1</v>
      </c>
      <c r="X114" s="153">
        <v>50.1</v>
      </c>
      <c r="Y114" s="153">
        <v>13.8</v>
      </c>
      <c r="Z114" s="155">
        <v>0.153</v>
      </c>
      <c r="AA114" s="153">
        <v>22.7</v>
      </c>
      <c r="AB114" s="153">
        <v>49.6</v>
      </c>
      <c r="AC114" s="153">
        <v>27.7</v>
      </c>
      <c r="AD114" s="153">
        <v>0.19400000000000001</v>
      </c>
    </row>
    <row r="115" spans="1:30" ht="12">
      <c r="A115" s="70"/>
      <c r="B115" s="84" t="s">
        <v>59</v>
      </c>
      <c r="C115" s="153">
        <v>56.8</v>
      </c>
      <c r="D115" s="153">
        <v>42.2</v>
      </c>
      <c r="E115" s="153">
        <v>1</v>
      </c>
      <c r="F115" s="155">
        <v>1.9870000000000001</v>
      </c>
      <c r="G115" s="153">
        <v>57.1</v>
      </c>
      <c r="H115" s="153">
        <v>41.8</v>
      </c>
      <c r="I115" s="153">
        <v>1.1000000000000001</v>
      </c>
      <c r="J115" s="153">
        <v>2.1120000000000001</v>
      </c>
      <c r="K115" s="154">
        <v>54.9</v>
      </c>
      <c r="L115" s="195">
        <v>44.1</v>
      </c>
      <c r="M115" s="195">
        <v>1</v>
      </c>
      <c r="N115" s="198">
        <v>2.0990000000000002</v>
      </c>
      <c r="O115" s="203">
        <v>53.8</v>
      </c>
      <c r="P115" s="195">
        <v>45.3</v>
      </c>
      <c r="Q115" s="195">
        <v>0.9</v>
      </c>
      <c r="R115" s="198">
        <v>2.165</v>
      </c>
      <c r="S115" s="154">
        <v>54</v>
      </c>
      <c r="T115" s="153">
        <v>43.8</v>
      </c>
      <c r="U115" s="153">
        <v>2.2000000000000002</v>
      </c>
      <c r="V115" s="155">
        <v>2.3769999999999998</v>
      </c>
      <c r="W115" s="154">
        <v>45.8</v>
      </c>
      <c r="X115" s="153">
        <v>47.6</v>
      </c>
      <c r="Y115" s="153">
        <v>6.6</v>
      </c>
      <c r="Z115" s="155">
        <v>3.5819999999999999</v>
      </c>
      <c r="AA115" s="153">
        <v>23.4</v>
      </c>
      <c r="AB115" s="153">
        <v>46.1</v>
      </c>
      <c r="AC115" s="153">
        <v>30.5</v>
      </c>
      <c r="AD115" s="153">
        <v>4.8479999999999999</v>
      </c>
    </row>
    <row r="116" spans="1:30" ht="12">
      <c r="A116" s="70"/>
      <c r="B116" s="84" t="s">
        <v>60</v>
      </c>
      <c r="C116" s="153">
        <v>52.4</v>
      </c>
      <c r="D116" s="153">
        <v>47.2</v>
      </c>
      <c r="E116" s="153">
        <v>0.3</v>
      </c>
      <c r="F116" s="155">
        <v>2.9460000000000002</v>
      </c>
      <c r="G116" s="153">
        <v>50.7</v>
      </c>
      <c r="H116" s="153">
        <v>48.6</v>
      </c>
      <c r="I116" s="153">
        <v>0.7</v>
      </c>
      <c r="J116" s="153">
        <v>2.98</v>
      </c>
      <c r="K116" s="154">
        <v>56.7</v>
      </c>
      <c r="L116" s="195">
        <v>42.9</v>
      </c>
      <c r="M116" s="195">
        <v>0.4</v>
      </c>
      <c r="N116" s="198">
        <v>3.1850000000000001</v>
      </c>
      <c r="O116" s="203">
        <v>50.4</v>
      </c>
      <c r="P116" s="195">
        <v>48.3</v>
      </c>
      <c r="Q116" s="195">
        <v>1.2</v>
      </c>
      <c r="R116" s="198">
        <v>3.2650000000000001</v>
      </c>
      <c r="S116" s="154">
        <v>42.7</v>
      </c>
      <c r="T116" s="153">
        <v>54.6</v>
      </c>
      <c r="U116" s="153">
        <v>2.7</v>
      </c>
      <c r="V116" s="155">
        <v>3.1539999999999999</v>
      </c>
      <c r="W116" s="154">
        <v>34.6</v>
      </c>
      <c r="X116" s="153">
        <v>60.6</v>
      </c>
      <c r="Y116" s="153">
        <v>4.8</v>
      </c>
      <c r="Z116" s="155">
        <v>4.3419999999999996</v>
      </c>
      <c r="AA116" s="153">
        <v>31.7</v>
      </c>
      <c r="AB116" s="153">
        <v>52</v>
      </c>
      <c r="AC116" s="153">
        <v>16.3</v>
      </c>
      <c r="AD116" s="153">
        <v>4.2679999999999998</v>
      </c>
    </row>
    <row r="117" spans="1:30" ht="12">
      <c r="A117" s="70"/>
      <c r="B117" s="84" t="s">
        <v>61</v>
      </c>
      <c r="C117" s="153">
        <v>40</v>
      </c>
      <c r="D117" s="153">
        <v>40</v>
      </c>
      <c r="E117" s="153">
        <v>20</v>
      </c>
      <c r="F117" s="155">
        <v>5.0000000000000001E-3</v>
      </c>
      <c r="G117" s="153" t="s">
        <v>180</v>
      </c>
      <c r="H117" s="153" t="s">
        <v>180</v>
      </c>
      <c r="I117" s="153" t="s">
        <v>180</v>
      </c>
      <c r="J117" s="153" t="s">
        <v>180</v>
      </c>
      <c r="K117" s="154" t="s">
        <v>180</v>
      </c>
      <c r="L117" s="195" t="s">
        <v>180</v>
      </c>
      <c r="M117" s="195" t="s">
        <v>180</v>
      </c>
      <c r="N117" s="198" t="s">
        <v>180</v>
      </c>
      <c r="O117" s="203" t="s">
        <v>180</v>
      </c>
      <c r="P117" s="195" t="s">
        <v>180</v>
      </c>
      <c r="Q117" s="195" t="s">
        <v>180</v>
      </c>
      <c r="R117" s="198" t="s">
        <v>180</v>
      </c>
      <c r="S117" s="154">
        <v>43.9</v>
      </c>
      <c r="T117" s="153">
        <v>47.7</v>
      </c>
      <c r="U117" s="153">
        <v>8.3000000000000007</v>
      </c>
      <c r="V117" s="155">
        <v>0.13200000000000001</v>
      </c>
      <c r="W117" s="154">
        <v>0</v>
      </c>
      <c r="X117" s="153">
        <v>77.5</v>
      </c>
      <c r="Y117" s="153">
        <v>22.5</v>
      </c>
      <c r="Z117" s="155">
        <v>1.2999999999999999E-2</v>
      </c>
      <c r="AA117" s="153">
        <v>41.3</v>
      </c>
      <c r="AB117" s="153">
        <v>44.7</v>
      </c>
      <c r="AC117" s="153">
        <v>14.1</v>
      </c>
      <c r="AD117" s="153">
        <v>3.2000000000000001E-2</v>
      </c>
    </row>
    <row r="118" spans="1:30" ht="12">
      <c r="A118" s="70"/>
      <c r="B118" s="84" t="s">
        <v>62</v>
      </c>
      <c r="C118" s="153">
        <v>65.3</v>
      </c>
      <c r="D118" s="153">
        <v>33.6</v>
      </c>
      <c r="E118" s="153">
        <v>1.1000000000000001</v>
      </c>
      <c r="F118" s="155">
        <v>1.2849999999999999</v>
      </c>
      <c r="G118" s="153">
        <v>59.2</v>
      </c>
      <c r="H118" s="153">
        <v>40.6</v>
      </c>
      <c r="I118" s="153">
        <v>0.2</v>
      </c>
      <c r="J118" s="153">
        <v>1.506</v>
      </c>
      <c r="K118" s="154">
        <v>63.7</v>
      </c>
      <c r="L118" s="195">
        <v>35.4</v>
      </c>
      <c r="M118" s="195">
        <v>0.9</v>
      </c>
      <c r="N118" s="198">
        <v>1.4039999999999999</v>
      </c>
      <c r="O118" s="203">
        <v>35.799999999999997</v>
      </c>
      <c r="P118" s="195">
        <v>62.7</v>
      </c>
      <c r="Q118" s="195">
        <v>1.5</v>
      </c>
      <c r="R118" s="198">
        <v>1.226</v>
      </c>
      <c r="S118" s="154">
        <v>29.2</v>
      </c>
      <c r="T118" s="153">
        <v>67.599999999999994</v>
      </c>
      <c r="U118" s="153">
        <v>3.2</v>
      </c>
      <c r="V118" s="155">
        <v>0.52800000000000002</v>
      </c>
      <c r="W118" s="154">
        <v>42.8</v>
      </c>
      <c r="X118" s="153">
        <v>49.8</v>
      </c>
      <c r="Y118" s="153">
        <v>7.4</v>
      </c>
      <c r="Z118" s="155">
        <v>0.48699999999999999</v>
      </c>
      <c r="AA118" s="153">
        <v>17.2</v>
      </c>
      <c r="AB118" s="153">
        <v>49.5</v>
      </c>
      <c r="AC118" s="153">
        <v>33.299999999999997</v>
      </c>
      <c r="AD118" s="153">
        <v>0.77600000000000002</v>
      </c>
    </row>
    <row r="119" spans="1:30" s="10" customFormat="1" ht="12">
      <c r="A119" s="83"/>
      <c r="B119" s="14" t="s">
        <v>35</v>
      </c>
      <c r="C119" s="156">
        <v>61.8</v>
      </c>
      <c r="D119" s="156">
        <v>36.1</v>
      </c>
      <c r="E119" s="156">
        <v>2.1</v>
      </c>
      <c r="F119" s="158">
        <v>4.0140000000000002</v>
      </c>
      <c r="G119" s="156">
        <v>62</v>
      </c>
      <c r="H119" s="156">
        <v>36</v>
      </c>
      <c r="I119" s="156">
        <v>2.1</v>
      </c>
      <c r="J119" s="156">
        <v>4.7439999999999998</v>
      </c>
      <c r="K119" s="157">
        <v>61.1</v>
      </c>
      <c r="L119" s="193">
        <v>38.1</v>
      </c>
      <c r="M119" s="193">
        <v>0.8</v>
      </c>
      <c r="N119" s="199">
        <v>4.8979999999999997</v>
      </c>
      <c r="O119" s="202">
        <v>61.1</v>
      </c>
      <c r="P119" s="193">
        <v>37.4</v>
      </c>
      <c r="Q119" s="193">
        <v>1.5</v>
      </c>
      <c r="R119" s="199">
        <v>5.13</v>
      </c>
      <c r="S119" s="157">
        <v>54.2</v>
      </c>
      <c r="T119" s="156">
        <v>41.7</v>
      </c>
      <c r="U119" s="156">
        <v>4.0999999999999996</v>
      </c>
      <c r="V119" s="158">
        <v>6.8609999999999998</v>
      </c>
      <c r="W119" s="157">
        <v>38.299999999999997</v>
      </c>
      <c r="X119" s="156">
        <v>53.4</v>
      </c>
      <c r="Y119" s="156">
        <v>8.3000000000000007</v>
      </c>
      <c r="Z119" s="158">
        <v>11.318</v>
      </c>
      <c r="AA119" s="156">
        <v>27.1</v>
      </c>
      <c r="AB119" s="156">
        <v>50</v>
      </c>
      <c r="AC119" s="156">
        <v>22.9</v>
      </c>
      <c r="AD119" s="156">
        <v>13.185</v>
      </c>
    </row>
    <row r="120" spans="1:30" ht="12">
      <c r="A120" s="70"/>
      <c r="B120" s="84" t="s">
        <v>63</v>
      </c>
      <c r="C120" s="153">
        <v>46.6</v>
      </c>
      <c r="D120" s="153">
        <v>49.6</v>
      </c>
      <c r="E120" s="153">
        <v>3.8</v>
      </c>
      <c r="F120" s="155">
        <v>0.13300000000000001</v>
      </c>
      <c r="G120" s="153">
        <v>56.8</v>
      </c>
      <c r="H120" s="153">
        <v>36.5</v>
      </c>
      <c r="I120" s="153">
        <v>6.8</v>
      </c>
      <c r="J120" s="153">
        <v>0.14799999999999999</v>
      </c>
      <c r="K120" s="154">
        <v>34.700000000000003</v>
      </c>
      <c r="L120" s="195">
        <v>57.1</v>
      </c>
      <c r="M120" s="195">
        <v>8.1999999999999993</v>
      </c>
      <c r="N120" s="198">
        <v>4.9000000000000002E-2</v>
      </c>
      <c r="O120" s="203">
        <v>42.9</v>
      </c>
      <c r="P120" s="195">
        <v>42.9</v>
      </c>
      <c r="Q120" s="195">
        <v>14.3</v>
      </c>
      <c r="R120" s="198">
        <v>4.2000000000000003E-2</v>
      </c>
      <c r="S120" s="154">
        <v>30.3</v>
      </c>
      <c r="T120" s="153">
        <v>57.4</v>
      </c>
      <c r="U120" s="153">
        <v>12.3</v>
      </c>
      <c r="V120" s="155">
        <v>1.0740000000000001</v>
      </c>
      <c r="W120" s="154">
        <v>13.3</v>
      </c>
      <c r="X120" s="153">
        <v>66.2</v>
      </c>
      <c r="Y120" s="153">
        <v>20.6</v>
      </c>
      <c r="Z120" s="155">
        <v>1.7410000000000001</v>
      </c>
      <c r="AA120" s="153">
        <v>7.2</v>
      </c>
      <c r="AB120" s="153">
        <v>54.6</v>
      </c>
      <c r="AC120" s="153">
        <v>38.200000000000003</v>
      </c>
      <c r="AD120" s="153">
        <v>2.7</v>
      </c>
    </row>
    <row r="121" spans="1:30" ht="12">
      <c r="A121" s="70"/>
      <c r="B121" s="84" t="s">
        <v>117</v>
      </c>
      <c r="C121" s="153">
        <v>67.599999999999994</v>
      </c>
      <c r="D121" s="153">
        <v>32.4</v>
      </c>
      <c r="E121" s="153">
        <v>0</v>
      </c>
      <c r="F121" s="155">
        <v>3.4000000000000002E-2</v>
      </c>
      <c r="G121" s="153">
        <v>71.400000000000006</v>
      </c>
      <c r="H121" s="153">
        <v>28.6</v>
      </c>
      <c r="I121" s="153">
        <v>0</v>
      </c>
      <c r="J121" s="153">
        <v>3.5000000000000003E-2</v>
      </c>
      <c r="K121" s="154">
        <v>64.7</v>
      </c>
      <c r="L121" s="195">
        <v>35.299999999999997</v>
      </c>
      <c r="M121" s="195">
        <v>0</v>
      </c>
      <c r="N121" s="198">
        <v>3.4000000000000002E-2</v>
      </c>
      <c r="O121" s="203">
        <v>62.1</v>
      </c>
      <c r="P121" s="195">
        <v>34.5</v>
      </c>
      <c r="Q121" s="195">
        <v>3.4</v>
      </c>
      <c r="R121" s="198">
        <v>2.9000000000000001E-2</v>
      </c>
      <c r="S121" s="154">
        <v>45.5</v>
      </c>
      <c r="T121" s="153">
        <v>54.6</v>
      </c>
      <c r="U121" s="153">
        <v>0</v>
      </c>
      <c r="V121" s="155">
        <v>3.3000000000000002E-2</v>
      </c>
      <c r="W121" s="154">
        <v>56.1</v>
      </c>
      <c r="X121" s="153">
        <v>39.700000000000003</v>
      </c>
      <c r="Y121" s="153">
        <v>4.2</v>
      </c>
      <c r="Z121" s="155">
        <v>4.2999999999999997E-2</v>
      </c>
      <c r="AA121" s="153">
        <v>44.9</v>
      </c>
      <c r="AB121" s="153">
        <v>34.299999999999997</v>
      </c>
      <c r="AC121" s="153">
        <v>20.7</v>
      </c>
      <c r="AD121" s="153">
        <v>3.5999999999999997E-2</v>
      </c>
    </row>
    <row r="122" spans="1:30" ht="12">
      <c r="A122" s="70"/>
      <c r="B122" s="84" t="s">
        <v>64</v>
      </c>
      <c r="C122" s="153">
        <v>66.7</v>
      </c>
      <c r="D122" s="153">
        <v>30.6</v>
      </c>
      <c r="E122" s="153">
        <v>2.7</v>
      </c>
      <c r="F122" s="155">
        <v>2.7349999999999999</v>
      </c>
      <c r="G122" s="153">
        <v>65</v>
      </c>
      <c r="H122" s="153">
        <v>32.9</v>
      </c>
      <c r="I122" s="153">
        <v>2.1</v>
      </c>
      <c r="J122" s="153">
        <v>3.3220000000000001</v>
      </c>
      <c r="K122" s="154">
        <v>62.9</v>
      </c>
      <c r="L122" s="195">
        <v>36.299999999999997</v>
      </c>
      <c r="M122" s="195">
        <v>0.8</v>
      </c>
      <c r="N122" s="198">
        <v>3.45</v>
      </c>
      <c r="O122" s="203">
        <v>62</v>
      </c>
      <c r="P122" s="195">
        <v>36.700000000000003</v>
      </c>
      <c r="Q122" s="195">
        <v>1.3</v>
      </c>
      <c r="R122" s="198">
        <v>4.0960000000000001</v>
      </c>
      <c r="S122" s="154">
        <v>60.4</v>
      </c>
      <c r="T122" s="153">
        <v>37.4</v>
      </c>
      <c r="U122" s="153">
        <v>2.2000000000000002</v>
      </c>
      <c r="V122" s="155">
        <v>4.8339999999999996</v>
      </c>
      <c r="W122" s="154">
        <v>45.9</v>
      </c>
      <c r="X122" s="153">
        <v>48.4</v>
      </c>
      <c r="Y122" s="153">
        <v>5.6</v>
      </c>
      <c r="Z122" s="155">
        <v>7.5270000000000001</v>
      </c>
      <c r="AA122" s="153">
        <v>36.6</v>
      </c>
      <c r="AB122" s="153">
        <v>46.9</v>
      </c>
      <c r="AC122" s="153">
        <v>16.5</v>
      </c>
      <c r="AD122" s="153">
        <v>8.32</v>
      </c>
    </row>
    <row r="123" spans="1:30" ht="12">
      <c r="A123" s="70"/>
      <c r="B123" s="84" t="s">
        <v>65</v>
      </c>
      <c r="C123" s="153">
        <v>50</v>
      </c>
      <c r="D123" s="153">
        <v>50</v>
      </c>
      <c r="E123" s="153">
        <v>0</v>
      </c>
      <c r="F123" s="155">
        <v>0.38600000000000001</v>
      </c>
      <c r="G123" s="153">
        <v>52.5</v>
      </c>
      <c r="H123" s="153">
        <v>45.9</v>
      </c>
      <c r="I123" s="153">
        <v>1.5</v>
      </c>
      <c r="J123" s="153">
        <v>0.65100000000000002</v>
      </c>
      <c r="K123" s="154">
        <v>57.1</v>
      </c>
      <c r="L123" s="195">
        <v>42.5</v>
      </c>
      <c r="M123" s="195">
        <v>0.4</v>
      </c>
      <c r="N123" s="198">
        <v>0.83499999999999996</v>
      </c>
      <c r="O123" s="203">
        <v>65</v>
      </c>
      <c r="P123" s="195">
        <v>35</v>
      </c>
      <c r="Q123" s="195">
        <v>0</v>
      </c>
      <c r="R123" s="198">
        <v>0.34300000000000003</v>
      </c>
      <c r="S123" s="154">
        <v>63.9</v>
      </c>
      <c r="T123" s="153">
        <v>34.299999999999997</v>
      </c>
      <c r="U123" s="153">
        <v>1.8</v>
      </c>
      <c r="V123" s="155">
        <v>0.216</v>
      </c>
      <c r="W123" s="154">
        <v>35.700000000000003</v>
      </c>
      <c r="X123" s="153">
        <v>57.2</v>
      </c>
      <c r="Y123" s="153">
        <v>7</v>
      </c>
      <c r="Z123" s="155">
        <v>8.4000000000000005E-2</v>
      </c>
      <c r="AA123" s="153">
        <v>22.6</v>
      </c>
      <c r="AB123" s="153">
        <v>50.7</v>
      </c>
      <c r="AC123" s="153">
        <v>26.7</v>
      </c>
      <c r="AD123" s="153">
        <v>1.7999999999999999E-2</v>
      </c>
    </row>
    <row r="124" spans="1:30" ht="12">
      <c r="A124" s="70"/>
      <c r="B124" s="84" t="s">
        <v>66</v>
      </c>
      <c r="C124" s="153">
        <v>53.4</v>
      </c>
      <c r="D124" s="153">
        <v>46.2</v>
      </c>
      <c r="E124" s="153">
        <v>0.5</v>
      </c>
      <c r="F124" s="155">
        <v>0.624</v>
      </c>
      <c r="G124" s="153">
        <v>56.2</v>
      </c>
      <c r="H124" s="153">
        <v>43.1</v>
      </c>
      <c r="I124" s="153">
        <v>0.8</v>
      </c>
      <c r="J124" s="153">
        <v>0.51100000000000001</v>
      </c>
      <c r="K124" s="154">
        <v>55.3</v>
      </c>
      <c r="L124" s="195">
        <v>44</v>
      </c>
      <c r="M124" s="195">
        <v>0.7</v>
      </c>
      <c r="N124" s="198">
        <v>0.443</v>
      </c>
      <c r="O124" s="203">
        <v>53.1</v>
      </c>
      <c r="P124" s="195">
        <v>45.7</v>
      </c>
      <c r="Q124" s="195">
        <v>1.2</v>
      </c>
      <c r="R124" s="198">
        <v>0.497</v>
      </c>
      <c r="S124" s="154">
        <v>54.4</v>
      </c>
      <c r="T124" s="153">
        <v>40.6</v>
      </c>
      <c r="U124" s="153">
        <v>5</v>
      </c>
      <c r="V124" s="155">
        <v>0.309</v>
      </c>
      <c r="W124" s="154">
        <v>28.5</v>
      </c>
      <c r="X124" s="153">
        <v>57.1</v>
      </c>
      <c r="Y124" s="153">
        <v>14.4</v>
      </c>
      <c r="Z124" s="155">
        <v>0.42799999999999999</v>
      </c>
      <c r="AA124" s="153">
        <v>14.8</v>
      </c>
      <c r="AB124" s="153">
        <v>47.7</v>
      </c>
      <c r="AC124" s="153">
        <v>37.6</v>
      </c>
      <c r="AD124" s="153">
        <v>0.436</v>
      </c>
    </row>
    <row r="125" spans="1:30" ht="12">
      <c r="A125" s="70"/>
      <c r="B125" s="84" t="s">
        <v>67</v>
      </c>
      <c r="C125" s="153" t="s">
        <v>180</v>
      </c>
      <c r="D125" s="153" t="s">
        <v>180</v>
      </c>
      <c r="E125" s="153" t="s">
        <v>180</v>
      </c>
      <c r="F125" s="155" t="s">
        <v>180</v>
      </c>
      <c r="G125" s="153" t="s">
        <v>180</v>
      </c>
      <c r="H125" s="153" t="s">
        <v>180</v>
      </c>
      <c r="I125" s="153" t="s">
        <v>180</v>
      </c>
      <c r="J125" s="153" t="s">
        <v>180</v>
      </c>
      <c r="K125" s="154" t="s">
        <v>180</v>
      </c>
      <c r="L125" s="195" t="s">
        <v>180</v>
      </c>
      <c r="M125" s="195" t="s">
        <v>180</v>
      </c>
      <c r="N125" s="198" t="s">
        <v>180</v>
      </c>
      <c r="O125" s="203" t="s">
        <v>180</v>
      </c>
      <c r="P125" s="195" t="s">
        <v>180</v>
      </c>
      <c r="Q125" s="195" t="s">
        <v>180</v>
      </c>
      <c r="R125" s="198" t="s">
        <v>180</v>
      </c>
      <c r="S125" s="154" t="s">
        <v>180</v>
      </c>
      <c r="T125" s="153" t="s">
        <v>180</v>
      </c>
      <c r="U125" s="153" t="s">
        <v>180</v>
      </c>
      <c r="V125" s="155" t="s">
        <v>180</v>
      </c>
      <c r="W125" s="154" t="s">
        <v>180</v>
      </c>
      <c r="X125" s="153" t="s">
        <v>180</v>
      </c>
      <c r="Y125" s="153" t="s">
        <v>180</v>
      </c>
      <c r="Z125" s="155" t="s">
        <v>180</v>
      </c>
      <c r="AA125" s="153" t="s">
        <v>180</v>
      </c>
      <c r="AB125" s="153" t="s">
        <v>180</v>
      </c>
      <c r="AC125" s="153" t="s">
        <v>180</v>
      </c>
      <c r="AD125" s="153" t="s">
        <v>180</v>
      </c>
    </row>
    <row r="126" spans="1:30" ht="12">
      <c r="A126" s="70"/>
      <c r="B126" s="84" t="s">
        <v>68</v>
      </c>
      <c r="C126" s="153">
        <v>45.1</v>
      </c>
      <c r="D126" s="153">
        <v>53.9</v>
      </c>
      <c r="E126" s="153">
        <v>1</v>
      </c>
      <c r="F126" s="155">
        <v>0.10199999999999999</v>
      </c>
      <c r="G126" s="153">
        <v>54.5</v>
      </c>
      <c r="H126" s="153">
        <v>39</v>
      </c>
      <c r="I126" s="153">
        <v>6.5</v>
      </c>
      <c r="J126" s="153">
        <v>7.6999999999999999E-2</v>
      </c>
      <c r="K126" s="154">
        <v>71.3</v>
      </c>
      <c r="L126" s="195">
        <v>27.6</v>
      </c>
      <c r="M126" s="195">
        <v>1.1000000000000001</v>
      </c>
      <c r="N126" s="198">
        <v>8.6999999999999994E-2</v>
      </c>
      <c r="O126" s="203">
        <v>56.9</v>
      </c>
      <c r="P126" s="195">
        <v>35</v>
      </c>
      <c r="Q126" s="195">
        <v>8.1</v>
      </c>
      <c r="R126" s="198">
        <v>0.123</v>
      </c>
      <c r="S126" s="154">
        <v>39.299999999999997</v>
      </c>
      <c r="T126" s="153">
        <v>55.1</v>
      </c>
      <c r="U126" s="153">
        <v>5.6</v>
      </c>
      <c r="V126" s="155">
        <v>0.39500000000000002</v>
      </c>
      <c r="W126" s="154">
        <v>31.7</v>
      </c>
      <c r="X126" s="153">
        <v>62.4</v>
      </c>
      <c r="Y126" s="153">
        <v>5.9</v>
      </c>
      <c r="Z126" s="155">
        <v>1.4950000000000001</v>
      </c>
      <c r="AA126" s="153">
        <v>15.1</v>
      </c>
      <c r="AB126" s="153">
        <v>58.8</v>
      </c>
      <c r="AC126" s="153">
        <v>26.1</v>
      </c>
      <c r="AD126" s="153">
        <v>1.675</v>
      </c>
    </row>
    <row r="127" spans="1:30" s="10" customFormat="1" ht="12">
      <c r="A127" s="83"/>
      <c r="B127" s="61" t="s">
        <v>36</v>
      </c>
      <c r="C127" s="156">
        <v>63.9</v>
      </c>
      <c r="D127" s="156">
        <v>35.6</v>
      </c>
      <c r="E127" s="156">
        <v>0.5</v>
      </c>
      <c r="F127" s="158">
        <v>3.484</v>
      </c>
      <c r="G127" s="156">
        <v>57.8</v>
      </c>
      <c r="H127" s="156">
        <v>41.3</v>
      </c>
      <c r="I127" s="156">
        <v>0.9</v>
      </c>
      <c r="J127" s="156">
        <v>3.347</v>
      </c>
      <c r="K127" s="157">
        <v>58.6</v>
      </c>
      <c r="L127" s="193">
        <v>41</v>
      </c>
      <c r="M127" s="193">
        <v>0.4</v>
      </c>
      <c r="N127" s="199">
        <v>2.1480000000000001</v>
      </c>
      <c r="O127" s="202">
        <v>57</v>
      </c>
      <c r="P127" s="193">
        <v>41.9</v>
      </c>
      <c r="Q127" s="193">
        <v>1.2</v>
      </c>
      <c r="R127" s="199">
        <v>2.1030000000000002</v>
      </c>
      <c r="S127" s="157">
        <v>54.1</v>
      </c>
      <c r="T127" s="156">
        <v>42.7</v>
      </c>
      <c r="U127" s="156">
        <v>3.1</v>
      </c>
      <c r="V127" s="158">
        <v>2.2789999999999999</v>
      </c>
      <c r="W127" s="157">
        <v>39.5</v>
      </c>
      <c r="X127" s="156">
        <v>54.9</v>
      </c>
      <c r="Y127" s="156">
        <v>5.6</v>
      </c>
      <c r="Z127" s="158">
        <v>3.4940000000000002</v>
      </c>
      <c r="AA127" s="156">
        <v>23.4</v>
      </c>
      <c r="AB127" s="156">
        <v>46.5</v>
      </c>
      <c r="AC127" s="156">
        <v>30.1</v>
      </c>
      <c r="AD127" s="156">
        <v>4.1769999999999996</v>
      </c>
    </row>
    <row r="128" spans="1:30" ht="12">
      <c r="A128" s="70"/>
      <c r="B128" s="84" t="s">
        <v>69</v>
      </c>
      <c r="C128" s="153">
        <v>53.6</v>
      </c>
      <c r="D128" s="153">
        <v>45.5</v>
      </c>
      <c r="E128" s="153">
        <v>0.9</v>
      </c>
      <c r="F128" s="155">
        <v>0.222</v>
      </c>
      <c r="G128" s="153">
        <v>46.6</v>
      </c>
      <c r="H128" s="153">
        <v>51.1</v>
      </c>
      <c r="I128" s="153">
        <v>2.2999999999999998</v>
      </c>
      <c r="J128" s="153">
        <v>0.221</v>
      </c>
      <c r="K128" s="154">
        <v>54.3</v>
      </c>
      <c r="L128" s="195">
        <v>45</v>
      </c>
      <c r="M128" s="195">
        <v>0.7</v>
      </c>
      <c r="N128" s="198">
        <v>0.151</v>
      </c>
      <c r="O128" s="203">
        <v>53.2</v>
      </c>
      <c r="P128" s="195">
        <v>45.6</v>
      </c>
      <c r="Q128" s="195">
        <v>1.3</v>
      </c>
      <c r="R128" s="198">
        <v>0.158</v>
      </c>
      <c r="S128" s="154">
        <v>49.8</v>
      </c>
      <c r="T128" s="153">
        <v>46.1</v>
      </c>
      <c r="U128" s="153">
        <v>4.0999999999999996</v>
      </c>
      <c r="V128" s="155">
        <v>0.27100000000000002</v>
      </c>
      <c r="W128" s="154">
        <v>45.2</v>
      </c>
      <c r="X128" s="153">
        <v>52.9</v>
      </c>
      <c r="Y128" s="153">
        <v>1.9</v>
      </c>
      <c r="Z128" s="155">
        <v>1.0349999999999999</v>
      </c>
      <c r="AA128" s="153">
        <v>24</v>
      </c>
      <c r="AB128" s="153">
        <v>48.1</v>
      </c>
      <c r="AC128" s="153">
        <v>27.9</v>
      </c>
      <c r="AD128" s="153">
        <v>1.391</v>
      </c>
    </row>
    <row r="129" spans="1:30" ht="12">
      <c r="A129" s="70"/>
      <c r="B129" s="84" t="s">
        <v>70</v>
      </c>
      <c r="C129" s="153">
        <v>64.599999999999994</v>
      </c>
      <c r="D129" s="153">
        <v>34.9</v>
      </c>
      <c r="E129" s="153">
        <v>0.4</v>
      </c>
      <c r="F129" s="155">
        <v>3.262</v>
      </c>
      <c r="G129" s="153">
        <v>58.6</v>
      </c>
      <c r="H129" s="153">
        <v>40.6</v>
      </c>
      <c r="I129" s="153">
        <v>0.8</v>
      </c>
      <c r="J129" s="153">
        <v>3.1259999999999999</v>
      </c>
      <c r="K129" s="154">
        <v>58.9</v>
      </c>
      <c r="L129" s="195">
        <v>40.700000000000003</v>
      </c>
      <c r="M129" s="195">
        <v>0.4</v>
      </c>
      <c r="N129" s="198">
        <v>1.9970000000000001</v>
      </c>
      <c r="O129" s="203">
        <v>57.3</v>
      </c>
      <c r="P129" s="195">
        <v>41.6</v>
      </c>
      <c r="Q129" s="195">
        <v>1.2</v>
      </c>
      <c r="R129" s="198">
        <v>1.9450000000000001</v>
      </c>
      <c r="S129" s="154">
        <v>54.7</v>
      </c>
      <c r="T129" s="153">
        <v>42.3</v>
      </c>
      <c r="U129" s="153">
        <v>3</v>
      </c>
      <c r="V129" s="155">
        <v>2.008</v>
      </c>
      <c r="W129" s="154">
        <v>37.200000000000003</v>
      </c>
      <c r="X129" s="153">
        <v>55.7</v>
      </c>
      <c r="Y129" s="153">
        <v>7.1</v>
      </c>
      <c r="Z129" s="155">
        <v>2.4590000000000001</v>
      </c>
      <c r="AA129" s="153">
        <v>23.1</v>
      </c>
      <c r="AB129" s="153">
        <v>45.7</v>
      </c>
      <c r="AC129" s="153">
        <v>31.2</v>
      </c>
      <c r="AD129" s="153">
        <v>2.786</v>
      </c>
    </row>
    <row r="130" spans="1:30" ht="12">
      <c r="A130" s="70"/>
      <c r="B130" s="84" t="s">
        <v>71</v>
      </c>
      <c r="C130" s="153" t="s">
        <v>180</v>
      </c>
      <c r="D130" s="153" t="s">
        <v>180</v>
      </c>
      <c r="E130" s="153" t="s">
        <v>180</v>
      </c>
      <c r="F130" s="155" t="s">
        <v>180</v>
      </c>
      <c r="G130" s="153" t="s">
        <v>180</v>
      </c>
      <c r="H130" s="153" t="s">
        <v>180</v>
      </c>
      <c r="I130" s="153" t="s">
        <v>180</v>
      </c>
      <c r="J130" s="153" t="s">
        <v>180</v>
      </c>
      <c r="K130" s="154" t="s">
        <v>180</v>
      </c>
      <c r="L130" s="195" t="s">
        <v>180</v>
      </c>
      <c r="M130" s="195" t="s">
        <v>180</v>
      </c>
      <c r="N130" s="198" t="s">
        <v>180</v>
      </c>
      <c r="O130" s="203" t="s">
        <v>180</v>
      </c>
      <c r="P130" s="195" t="s">
        <v>180</v>
      </c>
      <c r="Q130" s="195" t="s">
        <v>180</v>
      </c>
      <c r="R130" s="198" t="s">
        <v>180</v>
      </c>
      <c r="S130" s="154" t="s">
        <v>180</v>
      </c>
      <c r="T130" s="153" t="s">
        <v>180</v>
      </c>
      <c r="U130" s="153" t="s">
        <v>180</v>
      </c>
      <c r="V130" s="155" t="s">
        <v>180</v>
      </c>
      <c r="W130" s="154" t="s">
        <v>180</v>
      </c>
      <c r="X130" s="153" t="s">
        <v>180</v>
      </c>
      <c r="Y130" s="153" t="s">
        <v>180</v>
      </c>
      <c r="Z130" s="155" t="s">
        <v>180</v>
      </c>
      <c r="AA130" s="153" t="s">
        <v>180</v>
      </c>
      <c r="AB130" s="153" t="s">
        <v>180</v>
      </c>
      <c r="AC130" s="153" t="s">
        <v>180</v>
      </c>
      <c r="AD130" s="153" t="s">
        <v>180</v>
      </c>
    </row>
    <row r="131" spans="1:30" s="10" customFormat="1" ht="12">
      <c r="A131" s="83"/>
      <c r="B131" s="14" t="s">
        <v>37</v>
      </c>
      <c r="C131" s="156">
        <v>59.6</v>
      </c>
      <c r="D131" s="156">
        <v>36.299999999999997</v>
      </c>
      <c r="E131" s="156">
        <v>4.2</v>
      </c>
      <c r="F131" s="158">
        <v>4.4320000000000004</v>
      </c>
      <c r="G131" s="156">
        <v>58</v>
      </c>
      <c r="H131" s="156">
        <v>37.5</v>
      </c>
      <c r="I131" s="156">
        <v>4.5</v>
      </c>
      <c r="J131" s="156">
        <v>5.2850000000000001</v>
      </c>
      <c r="K131" s="157">
        <v>53.9</v>
      </c>
      <c r="L131" s="193">
        <v>41.3</v>
      </c>
      <c r="M131" s="193">
        <v>4.8</v>
      </c>
      <c r="N131" s="199">
        <v>5.0620000000000003</v>
      </c>
      <c r="O131" s="202">
        <v>53.9</v>
      </c>
      <c r="P131" s="193">
        <v>41.3</v>
      </c>
      <c r="Q131" s="193">
        <v>4.8</v>
      </c>
      <c r="R131" s="199">
        <v>4.3360000000000003</v>
      </c>
      <c r="S131" s="157">
        <v>48.4</v>
      </c>
      <c r="T131" s="156">
        <v>44.2</v>
      </c>
      <c r="U131" s="156">
        <v>7.4</v>
      </c>
      <c r="V131" s="158">
        <v>4.2610000000000001</v>
      </c>
      <c r="W131" s="157">
        <v>46.2</v>
      </c>
      <c r="X131" s="156">
        <v>41</v>
      </c>
      <c r="Y131" s="156">
        <v>12.9</v>
      </c>
      <c r="Z131" s="158">
        <v>3.8879999999999999</v>
      </c>
      <c r="AA131" s="156">
        <v>24.4</v>
      </c>
      <c r="AB131" s="156">
        <v>36.9</v>
      </c>
      <c r="AC131" s="156">
        <v>38.700000000000003</v>
      </c>
      <c r="AD131" s="156">
        <v>4.2089999999999996</v>
      </c>
    </row>
    <row r="132" spans="1:30" ht="12">
      <c r="A132" s="70"/>
      <c r="B132" s="84" t="s">
        <v>72</v>
      </c>
      <c r="C132" s="153">
        <v>69.099999999999994</v>
      </c>
      <c r="D132" s="153">
        <v>25.2</v>
      </c>
      <c r="E132" s="153">
        <v>5.7</v>
      </c>
      <c r="F132" s="155">
        <v>1.107</v>
      </c>
      <c r="G132" s="153">
        <v>66.3</v>
      </c>
      <c r="H132" s="153">
        <v>22.6</v>
      </c>
      <c r="I132" s="153">
        <v>11.1</v>
      </c>
      <c r="J132" s="153">
        <v>1.27</v>
      </c>
      <c r="K132" s="154">
        <v>52</v>
      </c>
      <c r="L132" s="195">
        <v>41.6</v>
      </c>
      <c r="M132" s="195">
        <v>6.3</v>
      </c>
      <c r="N132" s="198">
        <v>1.228</v>
      </c>
      <c r="O132" s="203">
        <v>60.8</v>
      </c>
      <c r="P132" s="195">
        <v>30.1</v>
      </c>
      <c r="Q132" s="195">
        <v>9.1</v>
      </c>
      <c r="R132" s="198">
        <v>0.92300000000000004</v>
      </c>
      <c r="S132" s="154">
        <v>50</v>
      </c>
      <c r="T132" s="153">
        <v>32.299999999999997</v>
      </c>
      <c r="U132" s="153">
        <v>17.7</v>
      </c>
      <c r="V132" s="155">
        <v>0.73499999999999999</v>
      </c>
      <c r="W132" s="154">
        <v>51.1</v>
      </c>
      <c r="X132" s="153">
        <v>33.700000000000003</v>
      </c>
      <c r="Y132" s="153">
        <v>15.2</v>
      </c>
      <c r="Z132" s="155">
        <v>1.026</v>
      </c>
      <c r="AA132" s="153">
        <v>30.3</v>
      </c>
      <c r="AB132" s="153">
        <v>27.7</v>
      </c>
      <c r="AC132" s="153">
        <v>42</v>
      </c>
      <c r="AD132" s="153">
        <v>1.2729999999999999</v>
      </c>
    </row>
    <row r="133" spans="1:30" ht="12">
      <c r="A133" s="70"/>
      <c r="B133" s="84" t="s">
        <v>73</v>
      </c>
      <c r="C133" s="153">
        <v>58.2</v>
      </c>
      <c r="D133" s="153">
        <v>37.299999999999997</v>
      </c>
      <c r="E133" s="153">
        <v>4.5999999999999996</v>
      </c>
      <c r="F133" s="155">
        <v>2.2919999999999998</v>
      </c>
      <c r="G133" s="153">
        <v>59.1</v>
      </c>
      <c r="H133" s="153">
        <v>38.9</v>
      </c>
      <c r="I133" s="153">
        <v>2</v>
      </c>
      <c r="J133" s="153">
        <v>2.298</v>
      </c>
      <c r="K133" s="154">
        <v>60.6</v>
      </c>
      <c r="L133" s="195">
        <v>36.6</v>
      </c>
      <c r="M133" s="195">
        <v>2.7</v>
      </c>
      <c r="N133" s="198">
        <v>2.1240000000000001</v>
      </c>
      <c r="O133" s="203">
        <v>58</v>
      </c>
      <c r="P133" s="195">
        <v>37.5</v>
      </c>
      <c r="Q133" s="195">
        <v>4.5</v>
      </c>
      <c r="R133" s="198">
        <v>2.262</v>
      </c>
      <c r="S133" s="154">
        <v>49.2</v>
      </c>
      <c r="T133" s="153">
        <v>44.7</v>
      </c>
      <c r="U133" s="153">
        <v>6.1</v>
      </c>
      <c r="V133" s="155">
        <v>2.6789999999999998</v>
      </c>
      <c r="W133" s="154">
        <v>42.2</v>
      </c>
      <c r="X133" s="153">
        <v>43.5</v>
      </c>
      <c r="Y133" s="153">
        <v>14.3</v>
      </c>
      <c r="Z133" s="155">
        <v>2.0499999999999998</v>
      </c>
      <c r="AA133" s="153">
        <v>12.7</v>
      </c>
      <c r="AB133" s="153">
        <v>43.7</v>
      </c>
      <c r="AC133" s="153">
        <v>43.5</v>
      </c>
      <c r="AD133" s="153">
        <v>1.784</v>
      </c>
    </row>
    <row r="134" spans="1:30" ht="12">
      <c r="A134" s="70"/>
      <c r="B134" s="84" t="s">
        <v>74</v>
      </c>
      <c r="C134" s="153">
        <v>67.8</v>
      </c>
      <c r="D134" s="153">
        <v>29.8</v>
      </c>
      <c r="E134" s="153">
        <v>2.4</v>
      </c>
      <c r="F134" s="155">
        <v>0.32900000000000001</v>
      </c>
      <c r="G134" s="153">
        <v>59.6</v>
      </c>
      <c r="H134" s="153">
        <v>34.700000000000003</v>
      </c>
      <c r="I134" s="153">
        <v>5.7</v>
      </c>
      <c r="J134" s="153">
        <v>0.66600000000000004</v>
      </c>
      <c r="K134" s="154">
        <v>60.1</v>
      </c>
      <c r="L134" s="195">
        <v>35</v>
      </c>
      <c r="M134" s="195">
        <v>4.9000000000000004</v>
      </c>
      <c r="N134" s="198">
        <v>0.53100000000000003</v>
      </c>
      <c r="O134" s="203">
        <v>62.4</v>
      </c>
      <c r="P134" s="195">
        <v>35.299999999999997</v>
      </c>
      <c r="Q134" s="195">
        <v>2.2999999999999998</v>
      </c>
      <c r="R134" s="198">
        <v>0.436</v>
      </c>
      <c r="S134" s="154">
        <v>62.1</v>
      </c>
      <c r="T134" s="153">
        <v>34.9</v>
      </c>
      <c r="U134" s="153">
        <v>3.1</v>
      </c>
      <c r="V134" s="155">
        <v>0.49299999999999999</v>
      </c>
      <c r="W134" s="154">
        <v>50</v>
      </c>
      <c r="X134" s="153">
        <v>43.1</v>
      </c>
      <c r="Y134" s="153">
        <v>6.9</v>
      </c>
      <c r="Z134" s="155">
        <v>0.75600000000000001</v>
      </c>
      <c r="AA134" s="153">
        <v>36.200000000000003</v>
      </c>
      <c r="AB134" s="153">
        <v>36.799999999999997</v>
      </c>
      <c r="AC134" s="153">
        <v>27</v>
      </c>
      <c r="AD134" s="153">
        <v>1.107</v>
      </c>
    </row>
    <row r="135" spans="1:30" ht="12">
      <c r="A135" s="70"/>
      <c r="B135" s="84" t="s">
        <v>75</v>
      </c>
      <c r="C135" s="153">
        <v>45.3</v>
      </c>
      <c r="D135" s="153">
        <v>53.6</v>
      </c>
      <c r="E135" s="153">
        <v>1.1000000000000001</v>
      </c>
      <c r="F135" s="155">
        <v>0.70399999999999996</v>
      </c>
      <c r="G135" s="153">
        <v>44.5</v>
      </c>
      <c r="H135" s="153">
        <v>54</v>
      </c>
      <c r="I135" s="153">
        <v>1.4</v>
      </c>
      <c r="J135" s="153">
        <v>1.0509999999999999</v>
      </c>
      <c r="K135" s="154">
        <v>40.9</v>
      </c>
      <c r="L135" s="195">
        <v>52.1</v>
      </c>
      <c r="M135" s="195">
        <v>7</v>
      </c>
      <c r="N135" s="198">
        <v>1.179</v>
      </c>
      <c r="O135" s="203">
        <v>27</v>
      </c>
      <c r="P135" s="195">
        <v>71</v>
      </c>
      <c r="Q135" s="195">
        <v>2</v>
      </c>
      <c r="R135" s="198">
        <v>0.71499999999999997</v>
      </c>
      <c r="S135" s="154">
        <v>20.3</v>
      </c>
      <c r="T135" s="153">
        <v>78.3</v>
      </c>
      <c r="U135" s="153">
        <v>1.4</v>
      </c>
      <c r="V135" s="155">
        <v>0.35399999999999998</v>
      </c>
      <c r="W135" s="154">
        <v>48.5</v>
      </c>
      <c r="X135" s="153">
        <v>50.1</v>
      </c>
      <c r="Y135" s="153">
        <v>1.4</v>
      </c>
      <c r="Z135" s="155">
        <v>5.6000000000000001E-2</v>
      </c>
      <c r="AA135" s="153">
        <v>25.1</v>
      </c>
      <c r="AB135" s="153">
        <v>32</v>
      </c>
      <c r="AC135" s="153">
        <v>43</v>
      </c>
      <c r="AD135" s="153">
        <v>4.4999999999999998E-2</v>
      </c>
    </row>
    <row r="136" spans="1:30" s="10" customFormat="1" ht="12">
      <c r="A136" s="83"/>
      <c r="B136" s="14" t="s">
        <v>38</v>
      </c>
      <c r="C136" s="156">
        <v>58.1</v>
      </c>
      <c r="D136" s="156">
        <v>38.200000000000003</v>
      </c>
      <c r="E136" s="156">
        <v>3.7</v>
      </c>
      <c r="F136" s="158">
        <v>2.8740000000000001</v>
      </c>
      <c r="G136" s="156">
        <v>58.2</v>
      </c>
      <c r="H136" s="156">
        <v>39.299999999999997</v>
      </c>
      <c r="I136" s="156">
        <v>2.5</v>
      </c>
      <c r="J136" s="156">
        <v>3.819</v>
      </c>
      <c r="K136" s="157">
        <v>55.2</v>
      </c>
      <c r="L136" s="193">
        <v>40.799999999999997</v>
      </c>
      <c r="M136" s="193">
        <v>4</v>
      </c>
      <c r="N136" s="199">
        <v>3.1880000000000002</v>
      </c>
      <c r="O136" s="202">
        <v>56.4</v>
      </c>
      <c r="P136" s="193">
        <v>41.1</v>
      </c>
      <c r="Q136" s="193">
        <v>2.4</v>
      </c>
      <c r="R136" s="199">
        <v>2.9830000000000001</v>
      </c>
      <c r="S136" s="157">
        <v>50.8</v>
      </c>
      <c r="T136" s="156">
        <v>43</v>
      </c>
      <c r="U136" s="156">
        <v>6.2</v>
      </c>
      <c r="V136" s="158">
        <v>2.9319999999999999</v>
      </c>
      <c r="W136" s="157">
        <v>48.9</v>
      </c>
      <c r="X136" s="156">
        <v>46.1</v>
      </c>
      <c r="Y136" s="156">
        <v>5</v>
      </c>
      <c r="Z136" s="158">
        <v>3.5070000000000001</v>
      </c>
      <c r="AA136" s="156">
        <v>50.8</v>
      </c>
      <c r="AB136" s="156">
        <v>33.799999999999997</v>
      </c>
      <c r="AC136" s="156">
        <v>15.4</v>
      </c>
      <c r="AD136" s="156">
        <v>5.2190000000000003</v>
      </c>
    </row>
    <row r="137" spans="1:30" ht="12">
      <c r="A137" s="70"/>
      <c r="B137" s="84" t="s">
        <v>76</v>
      </c>
      <c r="C137" s="153">
        <v>60.4</v>
      </c>
      <c r="D137" s="153">
        <v>39.6</v>
      </c>
      <c r="E137" s="153">
        <v>0</v>
      </c>
      <c r="F137" s="155">
        <v>0.111</v>
      </c>
      <c r="G137" s="153">
        <v>57.6</v>
      </c>
      <c r="H137" s="153">
        <v>37.9</v>
      </c>
      <c r="I137" s="153">
        <v>4.5</v>
      </c>
      <c r="J137" s="153">
        <v>0.17699999999999999</v>
      </c>
      <c r="K137" s="154">
        <v>30.9</v>
      </c>
      <c r="L137" s="195">
        <v>65.5</v>
      </c>
      <c r="M137" s="195">
        <v>3.6</v>
      </c>
      <c r="N137" s="198">
        <v>0.11</v>
      </c>
      <c r="O137" s="203">
        <v>44.4</v>
      </c>
      <c r="P137" s="195">
        <v>42</v>
      </c>
      <c r="Q137" s="195">
        <v>13.6</v>
      </c>
      <c r="R137" s="198">
        <v>8.1000000000000003E-2</v>
      </c>
      <c r="S137" s="154">
        <v>39.5</v>
      </c>
      <c r="T137" s="153">
        <v>52</v>
      </c>
      <c r="U137" s="153">
        <v>8.5</v>
      </c>
      <c r="V137" s="155">
        <v>0.129</v>
      </c>
      <c r="W137" s="154">
        <v>23.9</v>
      </c>
      <c r="X137" s="153">
        <v>65.099999999999994</v>
      </c>
      <c r="Y137" s="153">
        <v>11</v>
      </c>
      <c r="Z137" s="155">
        <v>0.185</v>
      </c>
      <c r="AA137" s="153">
        <v>15.1</v>
      </c>
      <c r="AB137" s="153">
        <v>51.5</v>
      </c>
      <c r="AC137" s="153">
        <v>33.5</v>
      </c>
      <c r="AD137" s="153">
        <v>0.247</v>
      </c>
    </row>
    <row r="138" spans="1:30" ht="12">
      <c r="A138" s="70"/>
      <c r="B138" s="84" t="s">
        <v>77</v>
      </c>
      <c r="C138" s="153">
        <v>66</v>
      </c>
      <c r="D138" s="153">
        <v>27.6</v>
      </c>
      <c r="E138" s="153">
        <v>6.4</v>
      </c>
      <c r="F138" s="155">
        <v>1.125</v>
      </c>
      <c r="G138" s="153">
        <v>67.5</v>
      </c>
      <c r="H138" s="153">
        <v>29.2</v>
      </c>
      <c r="I138" s="153">
        <v>3.3</v>
      </c>
      <c r="J138" s="153">
        <v>1.19</v>
      </c>
      <c r="K138" s="154">
        <v>65.2</v>
      </c>
      <c r="L138" s="195">
        <v>29.2</v>
      </c>
      <c r="M138" s="195">
        <v>5.7</v>
      </c>
      <c r="N138" s="198">
        <v>1.077</v>
      </c>
      <c r="O138" s="203">
        <v>70.599999999999994</v>
      </c>
      <c r="P138" s="195">
        <v>26.2</v>
      </c>
      <c r="Q138" s="195">
        <v>3.2</v>
      </c>
      <c r="R138" s="198">
        <v>1.097</v>
      </c>
      <c r="S138" s="154">
        <v>60.4</v>
      </c>
      <c r="T138" s="153">
        <v>29.5</v>
      </c>
      <c r="U138" s="153">
        <v>10.1</v>
      </c>
      <c r="V138" s="155">
        <v>1.0669999999999999</v>
      </c>
      <c r="W138" s="154">
        <v>59</v>
      </c>
      <c r="X138" s="153">
        <v>36.299999999999997</v>
      </c>
      <c r="Y138" s="153">
        <v>4.7</v>
      </c>
      <c r="Z138" s="155">
        <v>0.81399999999999995</v>
      </c>
      <c r="AA138" s="153">
        <v>50.8</v>
      </c>
      <c r="AB138" s="153">
        <v>31.4</v>
      </c>
      <c r="AC138" s="153">
        <v>17.8</v>
      </c>
      <c r="AD138" s="153">
        <v>1.425</v>
      </c>
    </row>
    <row r="139" spans="1:30" ht="12">
      <c r="A139" s="70"/>
      <c r="B139" s="84" t="s">
        <v>78</v>
      </c>
      <c r="C139" s="153">
        <v>47.7</v>
      </c>
      <c r="D139" s="153">
        <v>49.9</v>
      </c>
      <c r="E139" s="153">
        <v>2.4</v>
      </c>
      <c r="F139" s="155">
        <v>1.0649999999999999</v>
      </c>
      <c r="G139" s="153">
        <v>51.4</v>
      </c>
      <c r="H139" s="153">
        <v>46.5</v>
      </c>
      <c r="I139" s="153">
        <v>2.1</v>
      </c>
      <c r="J139" s="153">
        <v>1.5449999999999999</v>
      </c>
      <c r="K139" s="154">
        <v>51.6</v>
      </c>
      <c r="L139" s="195">
        <v>44.8</v>
      </c>
      <c r="M139" s="195">
        <v>3.6</v>
      </c>
      <c r="N139" s="198">
        <v>1.2729999999999999</v>
      </c>
      <c r="O139" s="203">
        <v>43.3</v>
      </c>
      <c r="P139" s="195">
        <v>55.4</v>
      </c>
      <c r="Q139" s="195">
        <v>1.3</v>
      </c>
      <c r="R139" s="198">
        <v>1.2609999999999999</v>
      </c>
      <c r="S139" s="154">
        <v>40.6</v>
      </c>
      <c r="T139" s="153">
        <v>56.8</v>
      </c>
      <c r="U139" s="153">
        <v>2.6</v>
      </c>
      <c r="V139" s="155">
        <v>0.997</v>
      </c>
      <c r="W139" s="154">
        <v>47.4</v>
      </c>
      <c r="X139" s="153">
        <v>51.1</v>
      </c>
      <c r="Y139" s="153">
        <v>1.5</v>
      </c>
      <c r="Z139" s="155">
        <v>1.41</v>
      </c>
      <c r="AA139" s="153">
        <v>55.7</v>
      </c>
      <c r="AB139" s="153">
        <v>39.299999999999997</v>
      </c>
      <c r="AC139" s="153">
        <v>5</v>
      </c>
      <c r="AD139" s="153">
        <v>1.7689999999999999</v>
      </c>
    </row>
    <row r="140" spans="1:30" ht="12">
      <c r="A140" s="70"/>
      <c r="B140" s="84" t="s">
        <v>79</v>
      </c>
      <c r="C140" s="153">
        <v>67.3</v>
      </c>
      <c r="D140" s="153">
        <v>30.3</v>
      </c>
      <c r="E140" s="153">
        <v>2.4</v>
      </c>
      <c r="F140" s="155">
        <v>0.254</v>
      </c>
      <c r="G140" s="153">
        <v>65.599999999999994</v>
      </c>
      <c r="H140" s="153">
        <v>32.6</v>
      </c>
      <c r="I140" s="153">
        <v>1.8</v>
      </c>
      <c r="J140" s="153">
        <v>0.55500000000000005</v>
      </c>
      <c r="K140" s="154">
        <v>58.4</v>
      </c>
      <c r="L140" s="195">
        <v>39.5</v>
      </c>
      <c r="M140" s="195">
        <v>2.1</v>
      </c>
      <c r="N140" s="198">
        <v>0.42499999999999999</v>
      </c>
      <c r="O140" s="203">
        <v>63.9</v>
      </c>
      <c r="P140" s="195">
        <v>34.200000000000003</v>
      </c>
      <c r="Q140" s="195">
        <v>1.9</v>
      </c>
      <c r="R140" s="198">
        <v>0.36</v>
      </c>
      <c r="S140" s="154">
        <v>55.6</v>
      </c>
      <c r="T140" s="153">
        <v>39.6</v>
      </c>
      <c r="U140" s="153">
        <v>4.7</v>
      </c>
      <c r="V140" s="155">
        <v>0.48</v>
      </c>
      <c r="W140" s="154">
        <v>51.1</v>
      </c>
      <c r="X140" s="153">
        <v>40.6</v>
      </c>
      <c r="Y140" s="153">
        <v>8.3000000000000007</v>
      </c>
      <c r="Z140" s="155">
        <v>0.75900000000000001</v>
      </c>
      <c r="AA140" s="153">
        <v>54.4</v>
      </c>
      <c r="AB140" s="153">
        <v>25.9</v>
      </c>
      <c r="AC140" s="153">
        <v>19.600000000000001</v>
      </c>
      <c r="AD140" s="153">
        <v>1.373</v>
      </c>
    </row>
    <row r="141" spans="1:30" ht="12">
      <c r="A141" s="70"/>
      <c r="B141" s="84" t="s">
        <v>80</v>
      </c>
      <c r="C141" s="153">
        <v>60.1</v>
      </c>
      <c r="D141" s="153">
        <v>39.299999999999997</v>
      </c>
      <c r="E141" s="153">
        <v>0.5</v>
      </c>
      <c r="F141" s="155">
        <v>0.183</v>
      </c>
      <c r="G141" s="153">
        <v>40.5</v>
      </c>
      <c r="H141" s="153">
        <v>57.6</v>
      </c>
      <c r="I141" s="153">
        <v>2</v>
      </c>
      <c r="J141" s="153">
        <v>0.20499999999999999</v>
      </c>
      <c r="K141" s="154">
        <v>31.2</v>
      </c>
      <c r="L141" s="195">
        <v>66.7</v>
      </c>
      <c r="M141" s="195">
        <v>2.2000000000000002</v>
      </c>
      <c r="N141" s="198">
        <v>9.2999999999999999E-2</v>
      </c>
      <c r="O141" s="203">
        <v>74.3</v>
      </c>
      <c r="P141" s="195">
        <v>25.7</v>
      </c>
      <c r="Q141" s="195">
        <v>0</v>
      </c>
      <c r="R141" s="198">
        <v>3.5000000000000003E-2</v>
      </c>
      <c r="S141" s="154">
        <v>64</v>
      </c>
      <c r="T141" s="153">
        <v>32</v>
      </c>
      <c r="U141" s="153">
        <v>4</v>
      </c>
      <c r="V141" s="155">
        <v>2.5000000000000001E-2</v>
      </c>
      <c r="W141" s="154">
        <v>45.9</v>
      </c>
      <c r="X141" s="153">
        <v>51.6</v>
      </c>
      <c r="Y141" s="153">
        <v>2.4</v>
      </c>
      <c r="Z141" s="155">
        <v>3.3000000000000002E-2</v>
      </c>
      <c r="AA141" s="153">
        <v>31.8</v>
      </c>
      <c r="AB141" s="153">
        <v>42.6</v>
      </c>
      <c r="AC141" s="153">
        <v>25.6</v>
      </c>
      <c r="AD141" s="153">
        <v>3.5999999999999997E-2</v>
      </c>
    </row>
    <row r="142" spans="1:30" ht="12">
      <c r="A142" s="70"/>
      <c r="B142" s="84" t="s">
        <v>81</v>
      </c>
      <c r="C142" s="153">
        <v>52.2</v>
      </c>
      <c r="D142" s="153">
        <v>46.3</v>
      </c>
      <c r="E142" s="153">
        <v>1.5</v>
      </c>
      <c r="F142" s="155">
        <v>0.13600000000000001</v>
      </c>
      <c r="G142" s="153">
        <v>52.4</v>
      </c>
      <c r="H142" s="153">
        <v>46.9</v>
      </c>
      <c r="I142" s="153">
        <v>0.7</v>
      </c>
      <c r="J142" s="153">
        <v>0.14699999999999999</v>
      </c>
      <c r="K142" s="154">
        <v>42.4</v>
      </c>
      <c r="L142" s="195">
        <v>54.8</v>
      </c>
      <c r="M142" s="195">
        <v>2.9</v>
      </c>
      <c r="N142" s="198">
        <v>0.21</v>
      </c>
      <c r="O142" s="203">
        <v>47</v>
      </c>
      <c r="P142" s="195">
        <v>51</v>
      </c>
      <c r="Q142" s="195">
        <v>2</v>
      </c>
      <c r="R142" s="198">
        <v>0.14899999999999999</v>
      </c>
      <c r="S142" s="154">
        <v>45.4</v>
      </c>
      <c r="T142" s="153">
        <v>49.7</v>
      </c>
      <c r="U142" s="153">
        <v>4.9000000000000004</v>
      </c>
      <c r="V142" s="155">
        <v>0.23400000000000001</v>
      </c>
      <c r="W142" s="154">
        <v>39.299999999999997</v>
      </c>
      <c r="X142" s="153">
        <v>50.6</v>
      </c>
      <c r="Y142" s="153">
        <v>10.1</v>
      </c>
      <c r="Z142" s="155">
        <v>0.30599999999999999</v>
      </c>
      <c r="AA142" s="153">
        <v>40</v>
      </c>
      <c r="AB142" s="153">
        <v>33.200000000000003</v>
      </c>
      <c r="AC142" s="153">
        <v>26.8</v>
      </c>
      <c r="AD142" s="153">
        <v>0.36899999999999999</v>
      </c>
    </row>
    <row r="143" spans="1:30" s="10" customFormat="1" ht="12">
      <c r="A143" s="83"/>
      <c r="B143" s="86" t="s">
        <v>126</v>
      </c>
      <c r="C143" s="159">
        <v>59.3</v>
      </c>
      <c r="D143" s="159">
        <v>38.6</v>
      </c>
      <c r="E143" s="159">
        <v>2.1</v>
      </c>
      <c r="F143" s="161">
        <v>21.484000000000002</v>
      </c>
      <c r="G143" s="159">
        <v>57.7</v>
      </c>
      <c r="H143" s="159">
        <v>40.1</v>
      </c>
      <c r="I143" s="159">
        <v>2.2000000000000002</v>
      </c>
      <c r="J143" s="159">
        <v>24.13</v>
      </c>
      <c r="K143" s="160">
        <v>57.1</v>
      </c>
      <c r="L143" s="196">
        <v>40.700000000000003</v>
      </c>
      <c r="M143" s="196">
        <v>2.1</v>
      </c>
      <c r="N143" s="200">
        <v>22.236999999999998</v>
      </c>
      <c r="O143" s="204">
        <v>54.6</v>
      </c>
      <c r="P143" s="196">
        <v>43.2</v>
      </c>
      <c r="Q143" s="196">
        <v>2.2000000000000002</v>
      </c>
      <c r="R143" s="200">
        <v>21.404</v>
      </c>
      <c r="S143" s="160">
        <v>49.4</v>
      </c>
      <c r="T143" s="159">
        <v>45.7</v>
      </c>
      <c r="U143" s="159">
        <v>4.9000000000000004</v>
      </c>
      <c r="V143" s="161">
        <v>23.552</v>
      </c>
      <c r="W143" s="160">
        <v>39.9</v>
      </c>
      <c r="X143" s="159">
        <v>52.1</v>
      </c>
      <c r="Y143" s="159">
        <v>8</v>
      </c>
      <c r="Z143" s="161">
        <v>32.31</v>
      </c>
      <c r="AA143" s="159">
        <v>28.7</v>
      </c>
      <c r="AB143" s="159">
        <v>45.9</v>
      </c>
      <c r="AC143" s="159">
        <v>25.4</v>
      </c>
      <c r="AD143" s="159">
        <v>38.747</v>
      </c>
    </row>
    <row r="144" spans="1:30" s="10" customFormat="1" ht="12">
      <c r="A144" s="83"/>
      <c r="B144" s="86" t="s">
        <v>125</v>
      </c>
      <c r="C144" s="159">
        <v>47.6</v>
      </c>
      <c r="D144" s="159">
        <v>51.6</v>
      </c>
      <c r="E144" s="159">
        <v>0.8</v>
      </c>
      <c r="F144" s="161">
        <v>19.962</v>
      </c>
      <c r="G144" s="159">
        <v>47.7</v>
      </c>
      <c r="H144" s="159">
        <v>51.7</v>
      </c>
      <c r="I144" s="159">
        <v>0.6</v>
      </c>
      <c r="J144" s="159">
        <v>20.373999999999999</v>
      </c>
      <c r="K144" s="160">
        <v>48.2</v>
      </c>
      <c r="L144" s="196">
        <v>50.6</v>
      </c>
      <c r="M144" s="196">
        <v>1.2</v>
      </c>
      <c r="N144" s="200">
        <v>19.756</v>
      </c>
      <c r="O144" s="204">
        <v>46.1</v>
      </c>
      <c r="P144" s="196">
        <v>50</v>
      </c>
      <c r="Q144" s="196">
        <v>3.9</v>
      </c>
      <c r="R144" s="200">
        <v>18.934000000000001</v>
      </c>
      <c r="S144" s="160">
        <v>28.7</v>
      </c>
      <c r="T144" s="159">
        <v>48.4</v>
      </c>
      <c r="U144" s="159">
        <v>22.9</v>
      </c>
      <c r="V144" s="161">
        <v>21.498999999999999</v>
      </c>
      <c r="W144" s="160">
        <v>14.5</v>
      </c>
      <c r="X144" s="159">
        <v>48</v>
      </c>
      <c r="Y144" s="159">
        <v>37.5</v>
      </c>
      <c r="Z144" s="161">
        <v>30.242999999999999</v>
      </c>
      <c r="AA144" s="159">
        <v>7.6</v>
      </c>
      <c r="AB144" s="159">
        <v>36.700000000000003</v>
      </c>
      <c r="AC144" s="159">
        <v>55.7</v>
      </c>
      <c r="AD144" s="159">
        <v>30.939</v>
      </c>
    </row>
    <row r="145" spans="1:30" s="10" customFormat="1" ht="12">
      <c r="A145" s="83"/>
      <c r="B145" s="87" t="s">
        <v>23</v>
      </c>
      <c r="C145" s="162">
        <v>53.7</v>
      </c>
      <c r="D145" s="162">
        <v>44.9</v>
      </c>
      <c r="E145" s="162">
        <v>1.4</v>
      </c>
      <c r="F145" s="164">
        <v>41.445999999999998</v>
      </c>
      <c r="G145" s="162">
        <v>53.1</v>
      </c>
      <c r="H145" s="162">
        <v>45.4</v>
      </c>
      <c r="I145" s="162">
        <v>1.5</v>
      </c>
      <c r="J145" s="162">
        <v>44.503999999999998</v>
      </c>
      <c r="K145" s="163">
        <v>52.9</v>
      </c>
      <c r="L145" s="194">
        <v>45.4</v>
      </c>
      <c r="M145" s="194">
        <v>1.7</v>
      </c>
      <c r="N145" s="201">
        <v>41.993000000000002</v>
      </c>
      <c r="O145" s="207">
        <v>50.6</v>
      </c>
      <c r="P145" s="194">
        <v>46.4</v>
      </c>
      <c r="Q145" s="194">
        <v>3</v>
      </c>
      <c r="R145" s="201">
        <v>40.338000000000001</v>
      </c>
      <c r="S145" s="205">
        <v>39.5</v>
      </c>
      <c r="T145" s="197">
        <v>47</v>
      </c>
      <c r="U145" s="197">
        <v>13.5</v>
      </c>
      <c r="V145" s="206">
        <v>45.051000000000002</v>
      </c>
      <c r="W145" s="205">
        <v>27.6</v>
      </c>
      <c r="X145" s="197">
        <v>50.1</v>
      </c>
      <c r="Y145" s="197">
        <v>22.3</v>
      </c>
      <c r="Z145" s="206">
        <v>62.552999999999997</v>
      </c>
      <c r="AA145" s="197">
        <v>19.3</v>
      </c>
      <c r="AB145" s="197">
        <v>41.8</v>
      </c>
      <c r="AC145" s="197">
        <v>38.9</v>
      </c>
      <c r="AD145" s="197">
        <v>69.686000000000007</v>
      </c>
    </row>
    <row r="146" spans="1:30" ht="12">
      <c r="A146" s="70"/>
      <c r="B146" s="88" t="s">
        <v>124</v>
      </c>
      <c r="C146" s="42"/>
      <c r="D146" s="42"/>
      <c r="E146" s="42"/>
      <c r="F146" s="42"/>
      <c r="G146" s="42"/>
      <c r="H146" s="70"/>
      <c r="I146" s="70"/>
      <c r="J146" s="70"/>
      <c r="K146" s="70"/>
      <c r="L146" s="70"/>
      <c r="M146" s="70"/>
      <c r="N146" s="70"/>
      <c r="O146" s="70"/>
      <c r="P146" s="70"/>
      <c r="Q146" s="70"/>
      <c r="R146" s="70"/>
      <c r="S146" s="70"/>
      <c r="T146" s="70"/>
      <c r="U146" s="70"/>
      <c r="V146" s="70"/>
      <c r="W146" s="70"/>
      <c r="X146" s="70"/>
      <c r="Y146" s="70"/>
      <c r="Z146" s="70"/>
    </row>
    <row r="147" spans="1:30" ht="12">
      <c r="A147" s="70"/>
      <c r="B147" s="89" t="s">
        <v>114</v>
      </c>
      <c r="C147" s="42"/>
      <c r="D147" s="42"/>
      <c r="E147" s="42"/>
      <c r="F147" s="42"/>
      <c r="G147" s="42"/>
      <c r="H147" s="70"/>
      <c r="I147" s="70"/>
      <c r="J147" s="70"/>
      <c r="K147" s="70"/>
      <c r="L147" s="70"/>
      <c r="M147" s="70"/>
      <c r="N147" s="70"/>
      <c r="O147" s="70"/>
      <c r="P147" s="70"/>
      <c r="Q147" s="70"/>
      <c r="R147" s="70"/>
      <c r="S147" s="70"/>
      <c r="T147" s="70"/>
      <c r="U147" s="70"/>
      <c r="V147" s="70"/>
      <c r="W147" s="70"/>
      <c r="X147" s="70"/>
      <c r="Y147" s="70"/>
      <c r="Z147" s="70"/>
    </row>
    <row r="148" spans="1:30" ht="12">
      <c r="A148" s="70"/>
      <c r="B148" s="89"/>
      <c r="C148" s="42"/>
      <c r="D148" s="42"/>
      <c r="E148" s="42"/>
      <c r="F148" s="42"/>
      <c r="G148" s="42"/>
      <c r="H148" s="70"/>
      <c r="I148" s="70"/>
      <c r="J148" s="70"/>
      <c r="K148" s="70"/>
      <c r="L148" s="70"/>
      <c r="M148" s="70"/>
      <c r="N148" s="70"/>
      <c r="O148" s="70"/>
      <c r="P148" s="70"/>
      <c r="Q148" s="70"/>
      <c r="R148" s="70"/>
      <c r="S148" s="70"/>
      <c r="T148" s="70"/>
      <c r="U148" s="70"/>
      <c r="V148" s="70"/>
      <c r="W148" s="70"/>
      <c r="X148" s="70"/>
      <c r="Y148" s="70"/>
      <c r="Z148" s="70"/>
    </row>
    <row r="149" spans="1:30" ht="12">
      <c r="A149" s="70"/>
      <c r="B149" s="221" t="str">
        <f>Index!$C12 &amp; " Qld : " &amp; Index!B12</f>
        <v>Table 5 Qld : Contract attrition rates by occupation and time of cancellation/withdrawal, for contracts commencing in 2018</v>
      </c>
      <c r="C149" s="61"/>
      <c r="D149" s="42"/>
      <c r="E149" s="42"/>
      <c r="F149" s="42"/>
      <c r="G149" s="42"/>
      <c r="H149" s="42"/>
      <c r="I149" s="42"/>
      <c r="J149" s="42"/>
      <c r="K149" s="71"/>
      <c r="L149" s="71"/>
      <c r="M149" s="71"/>
      <c r="N149" s="71"/>
      <c r="O149" s="71"/>
      <c r="P149" s="71"/>
      <c r="Q149" s="70"/>
      <c r="R149" s="70"/>
      <c r="S149" s="70"/>
      <c r="T149" s="70"/>
      <c r="U149" s="70"/>
      <c r="V149" s="70"/>
      <c r="W149" s="70"/>
      <c r="X149" s="70"/>
      <c r="Y149" s="70"/>
      <c r="Z149" s="70"/>
    </row>
    <row r="150" spans="1:30" ht="12">
      <c r="A150" s="70"/>
      <c r="B150" s="98"/>
      <c r="C150" s="98"/>
      <c r="D150" s="99"/>
      <c r="E150" s="99"/>
      <c r="F150" s="99"/>
      <c r="G150" s="99"/>
      <c r="H150" s="99"/>
      <c r="I150" s="99"/>
      <c r="J150" s="99"/>
      <c r="K150" s="71"/>
      <c r="L150" s="71"/>
      <c r="M150" s="71"/>
      <c r="N150" s="71"/>
      <c r="O150" s="71"/>
      <c r="P150" s="71"/>
      <c r="Q150" s="70"/>
      <c r="R150" s="70"/>
      <c r="S150" s="70"/>
      <c r="T150" s="70"/>
      <c r="U150" s="70"/>
      <c r="V150" s="70"/>
      <c r="W150" s="70"/>
      <c r="X150" s="70"/>
      <c r="Y150" s="70"/>
      <c r="Z150" s="70"/>
    </row>
    <row r="151" spans="1:30" ht="12">
      <c r="A151" s="70"/>
      <c r="B151" s="257" t="s">
        <v>31</v>
      </c>
      <c r="C151" s="260" t="s">
        <v>143</v>
      </c>
      <c r="D151" s="260"/>
      <c r="E151" s="260"/>
      <c r="F151" s="260"/>
      <c r="G151" s="260"/>
      <c r="H151" s="260"/>
      <c r="I151" s="260"/>
      <c r="J151" s="100"/>
      <c r="K151" s="71"/>
      <c r="L151" s="71"/>
      <c r="M151" s="71"/>
      <c r="N151" s="71"/>
      <c r="O151" s="71"/>
      <c r="P151" s="71"/>
      <c r="Q151" s="70"/>
      <c r="R151" s="70"/>
      <c r="S151" s="70"/>
      <c r="T151" s="70"/>
      <c r="U151" s="70"/>
      <c r="V151" s="70"/>
      <c r="W151" s="70"/>
      <c r="X151" s="70"/>
      <c r="Y151" s="70"/>
      <c r="Z151" s="70"/>
    </row>
    <row r="152" spans="1:30" ht="36">
      <c r="A152" s="70"/>
      <c r="B152" s="258"/>
      <c r="C152" s="101" t="s">
        <v>84</v>
      </c>
      <c r="D152" s="101" t="s">
        <v>85</v>
      </c>
      <c r="E152" s="101" t="s">
        <v>86</v>
      </c>
      <c r="F152" s="101" t="s">
        <v>21</v>
      </c>
      <c r="G152" s="101" t="s">
        <v>25</v>
      </c>
      <c r="H152" s="101" t="s">
        <v>26</v>
      </c>
      <c r="I152" s="102" t="s">
        <v>27</v>
      </c>
      <c r="J152" s="102" t="s">
        <v>93</v>
      </c>
      <c r="K152" s="71"/>
      <c r="L152" s="71"/>
      <c r="M152" s="71"/>
      <c r="N152" s="71"/>
      <c r="O152" s="71"/>
      <c r="P152" s="71"/>
      <c r="Q152" s="70"/>
      <c r="R152" s="70"/>
      <c r="S152" s="70"/>
      <c r="T152" s="70"/>
      <c r="U152" s="70"/>
      <c r="V152" s="70"/>
      <c r="W152" s="70"/>
      <c r="X152" s="70"/>
      <c r="Y152" s="70"/>
      <c r="Z152" s="70"/>
    </row>
    <row r="153" spans="1:30" s="10" customFormat="1" ht="12">
      <c r="A153" s="83"/>
      <c r="B153" s="14" t="s">
        <v>32</v>
      </c>
      <c r="C153" s="167">
        <v>0</v>
      </c>
      <c r="D153" s="167">
        <v>11.5</v>
      </c>
      <c r="E153" s="167">
        <v>24.1</v>
      </c>
      <c r="F153" s="167">
        <v>37.9</v>
      </c>
      <c r="G153" s="167">
        <v>52.9</v>
      </c>
      <c r="H153" s="167">
        <v>63.2</v>
      </c>
      <c r="I153" s="167">
        <v>63.2</v>
      </c>
      <c r="J153" s="167">
        <v>8.6999999999999994E-2</v>
      </c>
      <c r="K153" s="103"/>
      <c r="L153" s="104"/>
      <c r="M153" s="103"/>
      <c r="N153" s="103"/>
      <c r="O153" s="103"/>
      <c r="P153" s="103"/>
      <c r="Q153" s="83"/>
      <c r="R153" s="83"/>
      <c r="S153" s="83"/>
      <c r="T153" s="83"/>
      <c r="U153" s="83"/>
      <c r="V153" s="83"/>
      <c r="W153" s="83"/>
      <c r="X153" s="83"/>
      <c r="Y153" s="83"/>
      <c r="Z153" s="83"/>
    </row>
    <row r="154" spans="1:30" ht="12">
      <c r="A154" s="70"/>
      <c r="B154" s="84" t="s">
        <v>116</v>
      </c>
      <c r="C154" s="178">
        <v>0</v>
      </c>
      <c r="D154" s="178">
        <v>6.5</v>
      </c>
      <c r="E154" s="178">
        <v>16.100000000000001</v>
      </c>
      <c r="F154" s="178">
        <v>41.9</v>
      </c>
      <c r="G154" s="178">
        <v>67.7</v>
      </c>
      <c r="H154" s="178">
        <v>80.599999999999994</v>
      </c>
      <c r="I154" s="178">
        <v>80.599999999999994</v>
      </c>
      <c r="J154" s="178">
        <v>3.1E-2</v>
      </c>
      <c r="K154" s="71"/>
      <c r="L154" s="105"/>
      <c r="M154" s="71"/>
      <c r="N154" s="71"/>
      <c r="O154" s="71"/>
      <c r="P154" s="71"/>
      <c r="Q154" s="70"/>
      <c r="R154" s="70"/>
      <c r="S154" s="70"/>
      <c r="T154" s="70"/>
      <c r="U154" s="70"/>
      <c r="V154" s="70"/>
      <c r="W154" s="70"/>
      <c r="X154" s="70"/>
      <c r="Y154" s="70"/>
      <c r="Z154" s="70"/>
    </row>
    <row r="155" spans="1:30" ht="12">
      <c r="A155" s="70"/>
      <c r="B155" s="84" t="s">
        <v>82</v>
      </c>
      <c r="C155" s="178">
        <v>0</v>
      </c>
      <c r="D155" s="178">
        <v>0</v>
      </c>
      <c r="E155" s="178">
        <v>16.7</v>
      </c>
      <c r="F155" s="178">
        <v>16.7</v>
      </c>
      <c r="G155" s="178">
        <v>16.7</v>
      </c>
      <c r="H155" s="178">
        <v>33.299999999999997</v>
      </c>
      <c r="I155" s="178">
        <v>33.299999999999997</v>
      </c>
      <c r="J155" s="178">
        <v>6.0000000000000001E-3</v>
      </c>
      <c r="K155" s="71"/>
      <c r="L155" s="105"/>
      <c r="M155" s="71"/>
      <c r="N155" s="71"/>
      <c r="O155" s="71"/>
      <c r="P155" s="71"/>
      <c r="Q155" s="70"/>
      <c r="R155" s="70"/>
      <c r="S155" s="70"/>
      <c r="T155" s="70"/>
      <c r="U155" s="70"/>
      <c r="V155" s="70"/>
      <c r="W155" s="70"/>
      <c r="X155" s="70"/>
      <c r="Y155" s="70"/>
      <c r="Z155" s="70"/>
    </row>
    <row r="156" spans="1:30" ht="12">
      <c r="A156" s="70"/>
      <c r="B156" s="84" t="s">
        <v>40</v>
      </c>
      <c r="C156" s="178">
        <v>0</v>
      </c>
      <c r="D156" s="178">
        <v>16.7</v>
      </c>
      <c r="E156" s="178">
        <v>41.7</v>
      </c>
      <c r="F156" s="178">
        <v>41.7</v>
      </c>
      <c r="G156" s="178">
        <v>41.7</v>
      </c>
      <c r="H156" s="178">
        <v>41.7</v>
      </c>
      <c r="I156" s="178">
        <v>41.7</v>
      </c>
      <c r="J156" s="178">
        <v>1.2E-2</v>
      </c>
      <c r="K156" s="71"/>
      <c r="L156" s="105"/>
      <c r="M156" s="71"/>
      <c r="N156" s="71"/>
      <c r="O156" s="71"/>
      <c r="P156" s="71"/>
      <c r="Q156" s="70"/>
      <c r="R156" s="70"/>
      <c r="S156" s="70"/>
      <c r="T156" s="70"/>
      <c r="U156" s="70"/>
      <c r="V156" s="70"/>
      <c r="W156" s="70"/>
      <c r="X156" s="70"/>
      <c r="Y156" s="70"/>
      <c r="Z156" s="70"/>
    </row>
    <row r="157" spans="1:30" ht="12">
      <c r="A157" s="70"/>
      <c r="B157" s="84" t="s">
        <v>41</v>
      </c>
      <c r="C157" s="178">
        <v>0</v>
      </c>
      <c r="D157" s="178">
        <v>15.8</v>
      </c>
      <c r="E157" s="178">
        <v>26.3</v>
      </c>
      <c r="F157" s="178">
        <v>36.799999999999997</v>
      </c>
      <c r="G157" s="178">
        <v>50</v>
      </c>
      <c r="H157" s="178">
        <v>60.5</v>
      </c>
      <c r="I157" s="178">
        <v>60.5</v>
      </c>
      <c r="J157" s="178">
        <v>3.7999999999999999E-2</v>
      </c>
      <c r="K157" s="71"/>
      <c r="L157" s="105"/>
      <c r="M157" s="71"/>
      <c r="N157" s="71"/>
      <c r="O157" s="71"/>
      <c r="P157" s="71"/>
      <c r="Q157" s="70"/>
      <c r="R157" s="70"/>
      <c r="S157" s="70"/>
      <c r="T157" s="70"/>
      <c r="U157" s="70"/>
      <c r="V157" s="70"/>
      <c r="W157" s="70"/>
      <c r="X157" s="70"/>
      <c r="Y157" s="70"/>
      <c r="Z157" s="70"/>
    </row>
    <row r="158" spans="1:30" s="10" customFormat="1" ht="12">
      <c r="A158" s="83"/>
      <c r="B158" s="14" t="s">
        <v>22</v>
      </c>
      <c r="C158" s="167">
        <v>2.9</v>
      </c>
      <c r="D158" s="167">
        <v>10</v>
      </c>
      <c r="E158" s="167">
        <v>20</v>
      </c>
      <c r="F158" s="167">
        <v>27.1</v>
      </c>
      <c r="G158" s="167">
        <v>47.1</v>
      </c>
      <c r="H158" s="167">
        <v>48.6</v>
      </c>
      <c r="I158" s="167">
        <v>48.6</v>
      </c>
      <c r="J158" s="167">
        <v>7.0000000000000007E-2</v>
      </c>
      <c r="K158" s="103"/>
      <c r="L158" s="104"/>
      <c r="M158" s="103"/>
      <c r="N158" s="103"/>
      <c r="O158" s="103"/>
      <c r="P158" s="103"/>
      <c r="Q158" s="83"/>
      <c r="R158" s="83"/>
      <c r="S158" s="83"/>
      <c r="T158" s="83"/>
      <c r="U158" s="83"/>
      <c r="V158" s="83"/>
      <c r="W158" s="83"/>
      <c r="X158" s="83"/>
      <c r="Y158" s="83"/>
      <c r="Z158" s="83"/>
    </row>
    <row r="159" spans="1:30" ht="12">
      <c r="A159" s="70"/>
      <c r="B159" s="84" t="s">
        <v>42</v>
      </c>
      <c r="C159" s="178" t="s">
        <v>180</v>
      </c>
      <c r="D159" s="178" t="s">
        <v>180</v>
      </c>
      <c r="E159" s="178" t="s">
        <v>180</v>
      </c>
      <c r="F159" s="178" t="s">
        <v>180</v>
      </c>
      <c r="G159" s="178" t="s">
        <v>180</v>
      </c>
      <c r="H159" s="178" t="s">
        <v>180</v>
      </c>
      <c r="I159" s="178" t="s">
        <v>180</v>
      </c>
      <c r="J159" s="178" t="s">
        <v>180</v>
      </c>
      <c r="K159" s="71"/>
      <c r="L159" s="105"/>
      <c r="M159" s="71"/>
      <c r="N159" s="71"/>
      <c r="O159" s="71"/>
      <c r="P159" s="71"/>
      <c r="Q159" s="70"/>
      <c r="R159" s="70"/>
      <c r="S159" s="70"/>
      <c r="T159" s="70"/>
      <c r="U159" s="70"/>
      <c r="V159" s="70"/>
      <c r="W159" s="70"/>
      <c r="X159" s="70"/>
      <c r="Y159" s="70"/>
      <c r="Z159" s="70"/>
    </row>
    <row r="160" spans="1:30" ht="12">
      <c r="A160" s="70"/>
      <c r="B160" s="84" t="s">
        <v>43</v>
      </c>
      <c r="C160" s="178">
        <v>0</v>
      </c>
      <c r="D160" s="178">
        <v>66.7</v>
      </c>
      <c r="E160" s="178">
        <v>66.7</v>
      </c>
      <c r="F160" s="178">
        <v>66.7</v>
      </c>
      <c r="G160" s="178">
        <v>66.7</v>
      </c>
      <c r="H160" s="178">
        <v>66.7</v>
      </c>
      <c r="I160" s="178">
        <v>66.7</v>
      </c>
      <c r="J160" s="178">
        <v>3.0000000000000001E-3</v>
      </c>
      <c r="K160" s="71"/>
      <c r="L160" s="105"/>
      <c r="M160" s="71"/>
      <c r="N160" s="71"/>
      <c r="O160" s="71"/>
      <c r="P160" s="71"/>
      <c r="Q160" s="70"/>
      <c r="R160" s="70"/>
      <c r="S160" s="70"/>
      <c r="T160" s="70"/>
      <c r="U160" s="70"/>
      <c r="V160" s="70"/>
      <c r="W160" s="70"/>
      <c r="X160" s="70"/>
      <c r="Y160" s="70"/>
      <c r="Z160" s="70"/>
    </row>
    <row r="161" spans="1:26" ht="12">
      <c r="A161" s="70"/>
      <c r="B161" s="84" t="s">
        <v>44</v>
      </c>
      <c r="C161" s="178">
        <v>5.6</v>
      </c>
      <c r="D161" s="178">
        <v>11.1</v>
      </c>
      <c r="E161" s="178">
        <v>19.399999999999999</v>
      </c>
      <c r="F161" s="178">
        <v>19.399999999999999</v>
      </c>
      <c r="G161" s="178">
        <v>30.6</v>
      </c>
      <c r="H161" s="178">
        <v>30.6</v>
      </c>
      <c r="I161" s="178">
        <v>30.6</v>
      </c>
      <c r="J161" s="178">
        <v>3.5999999999999997E-2</v>
      </c>
      <c r="K161" s="71"/>
      <c r="L161" s="105"/>
      <c r="M161" s="71"/>
      <c r="N161" s="71"/>
      <c r="O161" s="71"/>
      <c r="P161" s="71"/>
      <c r="Q161" s="70"/>
      <c r="R161" s="70"/>
      <c r="S161" s="70"/>
      <c r="T161" s="70"/>
      <c r="U161" s="70"/>
      <c r="V161" s="70"/>
      <c r="W161" s="70"/>
      <c r="X161" s="70"/>
      <c r="Y161" s="70"/>
      <c r="Z161" s="70"/>
    </row>
    <row r="162" spans="1:26" ht="12">
      <c r="A162" s="70"/>
      <c r="B162" s="84" t="s">
        <v>45</v>
      </c>
      <c r="C162" s="178">
        <v>0</v>
      </c>
      <c r="D162" s="178">
        <v>0</v>
      </c>
      <c r="E162" s="178">
        <v>0</v>
      </c>
      <c r="F162" s="178">
        <v>0</v>
      </c>
      <c r="G162" s="178">
        <v>0</v>
      </c>
      <c r="H162" s="178">
        <v>0</v>
      </c>
      <c r="I162" s="178">
        <v>0</v>
      </c>
      <c r="J162" s="178">
        <v>1E-3</v>
      </c>
      <c r="K162" s="71"/>
      <c r="L162" s="105"/>
      <c r="M162" s="71"/>
      <c r="N162" s="71"/>
      <c r="O162" s="71"/>
      <c r="P162" s="71"/>
      <c r="Q162" s="70"/>
      <c r="R162" s="70"/>
      <c r="S162" s="70"/>
      <c r="T162" s="70"/>
      <c r="U162" s="70"/>
      <c r="V162" s="70"/>
      <c r="W162" s="70"/>
      <c r="X162" s="70"/>
      <c r="Y162" s="70"/>
      <c r="Z162" s="70"/>
    </row>
    <row r="163" spans="1:26" ht="12">
      <c r="A163" s="70"/>
      <c r="B163" s="84" t="s">
        <v>46</v>
      </c>
      <c r="C163" s="178" t="s">
        <v>180</v>
      </c>
      <c r="D163" s="178" t="s">
        <v>180</v>
      </c>
      <c r="E163" s="178" t="s">
        <v>180</v>
      </c>
      <c r="F163" s="178" t="s">
        <v>180</v>
      </c>
      <c r="G163" s="178" t="s">
        <v>180</v>
      </c>
      <c r="H163" s="178" t="s">
        <v>180</v>
      </c>
      <c r="I163" s="178" t="s">
        <v>180</v>
      </c>
      <c r="J163" s="178" t="s">
        <v>180</v>
      </c>
      <c r="K163" s="71"/>
      <c r="L163" s="105"/>
      <c r="M163" s="71"/>
      <c r="N163" s="71"/>
      <c r="O163" s="71"/>
      <c r="P163" s="71"/>
      <c r="Q163" s="70"/>
      <c r="R163" s="70"/>
      <c r="S163" s="70"/>
      <c r="T163" s="70"/>
      <c r="U163" s="70"/>
      <c r="V163" s="70"/>
      <c r="W163" s="70"/>
      <c r="X163" s="70"/>
      <c r="Y163" s="70"/>
      <c r="Z163" s="70"/>
    </row>
    <row r="164" spans="1:26" ht="12">
      <c r="A164" s="70"/>
      <c r="B164" s="84" t="s">
        <v>47</v>
      </c>
      <c r="C164" s="178">
        <v>0</v>
      </c>
      <c r="D164" s="178">
        <v>5.9</v>
      </c>
      <c r="E164" s="178">
        <v>23.5</v>
      </c>
      <c r="F164" s="178">
        <v>41.2</v>
      </c>
      <c r="G164" s="178">
        <v>70.599999999999994</v>
      </c>
      <c r="H164" s="178">
        <v>70.599999999999994</v>
      </c>
      <c r="I164" s="178">
        <v>70.599999999999994</v>
      </c>
      <c r="J164" s="178">
        <v>1.7000000000000001E-2</v>
      </c>
      <c r="K164" s="71"/>
      <c r="L164" s="105"/>
      <c r="M164" s="71"/>
      <c r="N164" s="71"/>
      <c r="O164" s="71"/>
      <c r="P164" s="71"/>
      <c r="Q164" s="70"/>
      <c r="R164" s="70"/>
      <c r="S164" s="70"/>
      <c r="T164" s="70"/>
      <c r="U164" s="70"/>
      <c r="V164" s="70"/>
      <c r="W164" s="70"/>
      <c r="X164" s="70"/>
      <c r="Y164" s="70"/>
      <c r="Z164" s="70"/>
    </row>
    <row r="165" spans="1:26" ht="12">
      <c r="A165" s="70"/>
      <c r="B165" s="84" t="s">
        <v>48</v>
      </c>
      <c r="C165" s="178">
        <v>0</v>
      </c>
      <c r="D165" s="178">
        <v>0</v>
      </c>
      <c r="E165" s="178">
        <v>7.7</v>
      </c>
      <c r="F165" s="178">
        <v>23.1</v>
      </c>
      <c r="G165" s="178">
        <v>61.5</v>
      </c>
      <c r="H165" s="178">
        <v>69.2</v>
      </c>
      <c r="I165" s="178">
        <v>69.2</v>
      </c>
      <c r="J165" s="178">
        <v>1.2999999999999999E-2</v>
      </c>
      <c r="K165" s="71"/>
      <c r="L165" s="105"/>
      <c r="M165" s="71"/>
      <c r="N165" s="71"/>
      <c r="O165" s="71"/>
      <c r="P165" s="71"/>
      <c r="Q165" s="70"/>
      <c r="R165" s="70"/>
      <c r="S165" s="70"/>
      <c r="T165" s="70"/>
      <c r="U165" s="70"/>
      <c r="V165" s="70"/>
      <c r="W165" s="70"/>
      <c r="X165" s="70"/>
      <c r="Y165" s="70"/>
      <c r="Z165" s="70"/>
    </row>
    <row r="166" spans="1:26" s="10" customFormat="1" ht="12">
      <c r="A166" s="83"/>
      <c r="B166" s="14" t="s">
        <v>33</v>
      </c>
      <c r="C166" s="167">
        <v>4</v>
      </c>
      <c r="D166" s="167">
        <v>13</v>
      </c>
      <c r="E166" s="167">
        <v>20.3</v>
      </c>
      <c r="F166" s="167">
        <v>31.2</v>
      </c>
      <c r="G166" s="167">
        <v>43.2</v>
      </c>
      <c r="H166" s="167">
        <v>48.4</v>
      </c>
      <c r="I166" s="167">
        <v>50.6</v>
      </c>
      <c r="J166" s="167">
        <v>19.756</v>
      </c>
      <c r="K166" s="103"/>
      <c r="L166" s="104"/>
      <c r="M166" s="103"/>
      <c r="N166" s="103"/>
      <c r="O166" s="103"/>
      <c r="P166" s="103"/>
      <c r="Q166" s="83"/>
      <c r="R166" s="83"/>
      <c r="S166" s="83"/>
      <c r="T166" s="83"/>
      <c r="U166" s="83"/>
      <c r="V166" s="83"/>
      <c r="W166" s="83"/>
      <c r="X166" s="83"/>
      <c r="Y166" s="83"/>
      <c r="Z166" s="83"/>
    </row>
    <row r="167" spans="1:26" ht="12">
      <c r="A167" s="70"/>
      <c r="B167" s="84" t="s">
        <v>49</v>
      </c>
      <c r="C167" s="178">
        <v>2.1</v>
      </c>
      <c r="D167" s="178">
        <v>7.7</v>
      </c>
      <c r="E167" s="178">
        <v>14.5</v>
      </c>
      <c r="F167" s="178">
        <v>23.2</v>
      </c>
      <c r="G167" s="178">
        <v>28.4</v>
      </c>
      <c r="H167" s="178">
        <v>30.7</v>
      </c>
      <c r="I167" s="178">
        <v>31.8</v>
      </c>
      <c r="J167" s="178">
        <v>0.57299999999999995</v>
      </c>
      <c r="K167" s="71"/>
      <c r="L167" s="105"/>
      <c r="M167" s="71"/>
      <c r="N167" s="71"/>
      <c r="O167" s="71"/>
      <c r="P167" s="71"/>
      <c r="Q167" s="70"/>
      <c r="R167" s="70"/>
      <c r="S167" s="70"/>
      <c r="T167" s="70"/>
      <c r="U167" s="70"/>
      <c r="V167" s="70"/>
      <c r="W167" s="70"/>
      <c r="X167" s="70"/>
      <c r="Y167" s="70"/>
      <c r="Z167" s="70"/>
    </row>
    <row r="168" spans="1:26" ht="12">
      <c r="A168" s="70"/>
      <c r="B168" s="84" t="s">
        <v>118</v>
      </c>
      <c r="C168" s="178">
        <v>2.7</v>
      </c>
      <c r="D168" s="178">
        <v>9.6</v>
      </c>
      <c r="E168" s="178">
        <v>15.5</v>
      </c>
      <c r="F168" s="178">
        <v>24.9</v>
      </c>
      <c r="G168" s="178">
        <v>36.799999999999997</v>
      </c>
      <c r="H168" s="178">
        <v>42.7</v>
      </c>
      <c r="I168" s="178">
        <v>45.2</v>
      </c>
      <c r="J168" s="178">
        <v>5.4550000000000001</v>
      </c>
      <c r="K168" s="71"/>
      <c r="L168" s="105"/>
      <c r="M168" s="71"/>
      <c r="N168" s="71"/>
      <c r="O168" s="71"/>
      <c r="P168" s="71"/>
      <c r="Q168" s="70"/>
      <c r="R168" s="70"/>
      <c r="S168" s="70"/>
      <c r="T168" s="70"/>
      <c r="U168" s="70"/>
      <c r="V168" s="70"/>
      <c r="W168" s="70"/>
      <c r="X168" s="70"/>
      <c r="Y168" s="70"/>
      <c r="Z168" s="70"/>
    </row>
    <row r="169" spans="1:26" ht="12">
      <c r="A169" s="70"/>
      <c r="B169" s="84" t="s">
        <v>50</v>
      </c>
      <c r="C169" s="178">
        <v>4.5999999999999996</v>
      </c>
      <c r="D169" s="178">
        <v>14.9</v>
      </c>
      <c r="E169" s="178">
        <v>23</v>
      </c>
      <c r="F169" s="178">
        <v>35</v>
      </c>
      <c r="G169" s="178">
        <v>47.6</v>
      </c>
      <c r="H169" s="178">
        <v>52.9</v>
      </c>
      <c r="I169" s="178">
        <v>55</v>
      </c>
      <c r="J169" s="178">
        <v>5.1310000000000002</v>
      </c>
      <c r="K169" s="71"/>
      <c r="L169" s="105"/>
      <c r="M169" s="71"/>
      <c r="N169" s="71"/>
      <c r="O169" s="71"/>
      <c r="P169" s="71"/>
      <c r="Q169" s="70"/>
      <c r="R169" s="70"/>
      <c r="S169" s="70"/>
      <c r="T169" s="70"/>
      <c r="U169" s="70"/>
      <c r="V169" s="70"/>
      <c r="W169" s="70"/>
      <c r="X169" s="70"/>
      <c r="Y169" s="70"/>
      <c r="Z169" s="70"/>
    </row>
    <row r="170" spans="1:26" ht="12">
      <c r="A170" s="70"/>
      <c r="B170" s="84" t="s">
        <v>51</v>
      </c>
      <c r="C170" s="178">
        <v>1.9</v>
      </c>
      <c r="D170" s="178">
        <v>6.9</v>
      </c>
      <c r="E170" s="178">
        <v>12.1</v>
      </c>
      <c r="F170" s="178">
        <v>21.2</v>
      </c>
      <c r="G170" s="178">
        <v>32.200000000000003</v>
      </c>
      <c r="H170" s="178">
        <v>37.4</v>
      </c>
      <c r="I170" s="178">
        <v>40.4</v>
      </c>
      <c r="J170" s="178">
        <v>3.573</v>
      </c>
      <c r="K170" s="71"/>
      <c r="L170" s="105"/>
      <c r="M170" s="71"/>
      <c r="N170" s="71"/>
      <c r="O170" s="71"/>
      <c r="P170" s="71"/>
      <c r="Q170" s="70"/>
      <c r="R170" s="70"/>
      <c r="S170" s="70"/>
      <c r="T170" s="70"/>
      <c r="U170" s="70"/>
      <c r="V170" s="70"/>
      <c r="W170" s="70"/>
      <c r="X170" s="70"/>
      <c r="Y170" s="70"/>
      <c r="Z170" s="70"/>
    </row>
    <row r="171" spans="1:26" ht="12">
      <c r="A171" s="70"/>
      <c r="B171" s="84" t="s">
        <v>52</v>
      </c>
      <c r="C171" s="178">
        <v>7.2</v>
      </c>
      <c r="D171" s="178">
        <v>21.1</v>
      </c>
      <c r="E171" s="178">
        <v>32.5</v>
      </c>
      <c r="F171" s="178">
        <v>46.5</v>
      </c>
      <c r="G171" s="178">
        <v>60.9</v>
      </c>
      <c r="H171" s="178">
        <v>66</v>
      </c>
      <c r="I171" s="178">
        <v>67.5</v>
      </c>
      <c r="J171" s="178">
        <v>1.911</v>
      </c>
      <c r="K171" s="71"/>
      <c r="L171" s="105"/>
      <c r="M171" s="71"/>
      <c r="N171" s="71"/>
      <c r="O171" s="71"/>
      <c r="P171" s="71"/>
      <c r="Q171" s="70"/>
      <c r="R171" s="70"/>
      <c r="S171" s="70"/>
      <c r="T171" s="70"/>
      <c r="U171" s="70"/>
      <c r="V171" s="70"/>
      <c r="W171" s="70"/>
      <c r="X171" s="70"/>
      <c r="Y171" s="70"/>
      <c r="Z171" s="70"/>
    </row>
    <row r="172" spans="1:26" ht="12">
      <c r="A172" s="70"/>
      <c r="B172" s="84" t="s">
        <v>53</v>
      </c>
      <c r="C172" s="178">
        <v>5.7</v>
      </c>
      <c r="D172" s="178">
        <v>14.9</v>
      </c>
      <c r="E172" s="178">
        <v>21.5</v>
      </c>
      <c r="F172" s="178">
        <v>33.1</v>
      </c>
      <c r="G172" s="178">
        <v>43.8</v>
      </c>
      <c r="H172" s="178">
        <v>47.6</v>
      </c>
      <c r="I172" s="178">
        <v>48.8</v>
      </c>
      <c r="J172" s="178">
        <v>0.68500000000000005</v>
      </c>
      <c r="K172" s="71"/>
      <c r="L172" s="105"/>
      <c r="M172" s="71"/>
      <c r="N172" s="71"/>
      <c r="O172" s="71"/>
      <c r="P172" s="71"/>
      <c r="Q172" s="70"/>
      <c r="R172" s="70"/>
      <c r="S172" s="70"/>
      <c r="T172" s="70"/>
      <c r="U172" s="70"/>
      <c r="V172" s="70"/>
      <c r="W172" s="70"/>
      <c r="X172" s="70"/>
      <c r="Y172" s="70"/>
      <c r="Z172" s="70"/>
    </row>
    <row r="173" spans="1:26" ht="12">
      <c r="A173" s="70"/>
      <c r="B173" s="84" t="s">
        <v>96</v>
      </c>
      <c r="C173" s="178">
        <v>6.1</v>
      </c>
      <c r="D173" s="178">
        <v>19.7</v>
      </c>
      <c r="E173" s="178">
        <v>28.7</v>
      </c>
      <c r="F173" s="178">
        <v>41.1</v>
      </c>
      <c r="G173" s="178">
        <v>54.1</v>
      </c>
      <c r="H173" s="178">
        <v>58.3</v>
      </c>
      <c r="I173" s="178">
        <v>60</v>
      </c>
      <c r="J173" s="178">
        <v>2.4279999999999999</v>
      </c>
      <c r="K173" s="71"/>
      <c r="L173" s="105"/>
      <c r="M173" s="71"/>
      <c r="N173" s="71"/>
      <c r="O173" s="71"/>
      <c r="P173" s="71"/>
      <c r="Q173" s="70"/>
      <c r="R173" s="70"/>
      <c r="S173" s="70"/>
      <c r="T173" s="70"/>
      <c r="U173" s="70"/>
      <c r="V173" s="70"/>
      <c r="W173" s="70"/>
      <c r="X173" s="70"/>
      <c r="Y173" s="70"/>
      <c r="Z173" s="70"/>
    </row>
    <row r="174" spans="1:26" ht="12">
      <c r="A174" s="70"/>
      <c r="B174" s="85" t="s">
        <v>54</v>
      </c>
      <c r="C174" s="178">
        <v>7.7</v>
      </c>
      <c r="D174" s="178">
        <v>24.7</v>
      </c>
      <c r="E174" s="178">
        <v>35.799999999999997</v>
      </c>
      <c r="F174" s="178">
        <v>49.8</v>
      </c>
      <c r="G174" s="178">
        <v>64.8</v>
      </c>
      <c r="H174" s="178">
        <v>69.400000000000006</v>
      </c>
      <c r="I174" s="178">
        <v>71.099999999999994</v>
      </c>
      <c r="J174" s="178">
        <v>1.5129999999999999</v>
      </c>
      <c r="K174" s="71"/>
      <c r="L174" s="105"/>
      <c r="M174" s="71"/>
      <c r="N174" s="71"/>
      <c r="O174" s="71"/>
      <c r="P174" s="71"/>
      <c r="Q174" s="70"/>
      <c r="R174" s="70"/>
      <c r="S174" s="70"/>
      <c r="T174" s="70"/>
      <c r="U174" s="70"/>
      <c r="V174" s="70"/>
      <c r="W174" s="70"/>
      <c r="X174" s="70"/>
      <c r="Y174" s="70"/>
      <c r="Z174" s="70"/>
    </row>
    <row r="175" spans="1:26" ht="12">
      <c r="A175" s="70"/>
      <c r="B175" s="85" t="s">
        <v>55</v>
      </c>
      <c r="C175" s="178">
        <v>6.5</v>
      </c>
      <c r="D175" s="178">
        <v>16.100000000000001</v>
      </c>
      <c r="E175" s="178">
        <v>19.399999999999999</v>
      </c>
      <c r="F175" s="178">
        <v>29</v>
      </c>
      <c r="G175" s="178">
        <v>38.700000000000003</v>
      </c>
      <c r="H175" s="178">
        <v>51.6</v>
      </c>
      <c r="I175" s="178">
        <v>58.1</v>
      </c>
      <c r="J175" s="178">
        <v>3.1E-2</v>
      </c>
      <c r="K175" s="71"/>
      <c r="L175" s="105"/>
      <c r="M175" s="71"/>
      <c r="N175" s="71"/>
      <c r="O175" s="71"/>
      <c r="P175" s="71"/>
      <c r="Q175" s="70"/>
      <c r="R175" s="70"/>
      <c r="S175" s="70"/>
      <c r="T175" s="70"/>
      <c r="U175" s="70"/>
      <c r="V175" s="70"/>
      <c r="W175" s="70"/>
      <c r="X175" s="70"/>
      <c r="Y175" s="70"/>
      <c r="Z175" s="70"/>
    </row>
    <row r="176" spans="1:26" ht="12">
      <c r="A176" s="70"/>
      <c r="B176" s="85" t="s">
        <v>56</v>
      </c>
      <c r="C176" s="178">
        <v>10</v>
      </c>
      <c r="D176" s="178">
        <v>20</v>
      </c>
      <c r="E176" s="178">
        <v>26.7</v>
      </c>
      <c r="F176" s="178">
        <v>36.700000000000003</v>
      </c>
      <c r="G176" s="178">
        <v>53.3</v>
      </c>
      <c r="H176" s="178">
        <v>60</v>
      </c>
      <c r="I176" s="178">
        <v>66.7</v>
      </c>
      <c r="J176" s="178">
        <v>0.03</v>
      </c>
      <c r="K176" s="71"/>
      <c r="L176" s="105"/>
      <c r="M176" s="71"/>
      <c r="N176" s="71"/>
      <c r="O176" s="71"/>
      <c r="P176" s="71"/>
      <c r="Q176" s="70"/>
      <c r="R176" s="70"/>
      <c r="S176" s="70"/>
      <c r="T176" s="70"/>
      <c r="U176" s="70"/>
      <c r="V176" s="70"/>
      <c r="W176" s="70"/>
      <c r="X176" s="70"/>
      <c r="Y176" s="70"/>
      <c r="Z176" s="70"/>
    </row>
    <row r="177" spans="1:26" ht="12">
      <c r="A177" s="70"/>
      <c r="B177" s="85" t="s">
        <v>57</v>
      </c>
      <c r="C177" s="178">
        <v>5.4</v>
      </c>
      <c r="D177" s="178">
        <v>15.8</v>
      </c>
      <c r="E177" s="178">
        <v>22.6</v>
      </c>
      <c r="F177" s="178">
        <v>33.299999999999997</v>
      </c>
      <c r="G177" s="178">
        <v>44.3</v>
      </c>
      <c r="H177" s="178">
        <v>50.2</v>
      </c>
      <c r="I177" s="178">
        <v>52</v>
      </c>
      <c r="J177" s="178">
        <v>0.442</v>
      </c>
      <c r="K177" s="71"/>
      <c r="L177" s="105"/>
      <c r="M177" s="71"/>
      <c r="N177" s="71"/>
      <c r="O177" s="71"/>
      <c r="P177" s="71"/>
      <c r="Q177" s="70"/>
      <c r="R177" s="70"/>
      <c r="S177" s="70"/>
      <c r="T177" s="70"/>
      <c r="U177" s="70"/>
      <c r="V177" s="70"/>
      <c r="W177" s="70"/>
      <c r="X177" s="70"/>
      <c r="Y177" s="70"/>
      <c r="Z177" s="70"/>
    </row>
    <row r="178" spans="1:26" ht="12">
      <c r="A178" s="70"/>
      <c r="B178" s="85" t="s">
        <v>119</v>
      </c>
      <c r="C178" s="178">
        <v>0.5</v>
      </c>
      <c r="D178" s="178">
        <v>5.8</v>
      </c>
      <c r="E178" s="178">
        <v>9.6999999999999993</v>
      </c>
      <c r="F178" s="178">
        <v>18.899999999999999</v>
      </c>
      <c r="G178" s="178">
        <v>26.2</v>
      </c>
      <c r="H178" s="178">
        <v>26.5</v>
      </c>
      <c r="I178" s="178">
        <v>27.7</v>
      </c>
      <c r="J178" s="178">
        <v>0.41199999999999998</v>
      </c>
      <c r="K178" s="71"/>
      <c r="L178" s="105"/>
      <c r="M178" s="71"/>
      <c r="N178" s="71"/>
      <c r="O178" s="71"/>
      <c r="P178" s="71"/>
      <c r="Q178" s="70"/>
      <c r="R178" s="70"/>
      <c r="S178" s="70"/>
      <c r="T178" s="70"/>
      <c r="U178" s="70"/>
      <c r="V178" s="70"/>
      <c r="W178" s="70"/>
      <c r="X178" s="70"/>
      <c r="Y178" s="70"/>
      <c r="Z178" s="70"/>
    </row>
    <row r="179" spans="1:26" s="10" customFormat="1" ht="12">
      <c r="A179" s="83"/>
      <c r="B179" s="14" t="s">
        <v>34</v>
      </c>
      <c r="C179" s="167">
        <v>5.6</v>
      </c>
      <c r="D179" s="167">
        <v>17.399999999999999</v>
      </c>
      <c r="E179" s="167">
        <v>26.2</v>
      </c>
      <c r="F179" s="167">
        <v>34.700000000000003</v>
      </c>
      <c r="G179" s="167">
        <v>40.200000000000003</v>
      </c>
      <c r="H179" s="167">
        <v>41.4</v>
      </c>
      <c r="I179" s="167">
        <v>41.8</v>
      </c>
      <c r="J179" s="167">
        <v>6.7839999999999998</v>
      </c>
      <c r="K179" s="103"/>
      <c r="L179" s="104"/>
      <c r="M179" s="103"/>
      <c r="N179" s="103"/>
      <c r="O179" s="103"/>
      <c r="P179" s="103"/>
      <c r="Q179" s="83"/>
      <c r="R179" s="83"/>
      <c r="S179" s="83"/>
      <c r="T179" s="83"/>
      <c r="U179" s="83"/>
      <c r="V179" s="83"/>
      <c r="W179" s="83"/>
      <c r="X179" s="83"/>
      <c r="Y179" s="83"/>
      <c r="Z179" s="83"/>
    </row>
    <row r="180" spans="1:26" ht="12">
      <c r="A180" s="70"/>
      <c r="B180" s="84" t="s">
        <v>58</v>
      </c>
      <c r="C180" s="178">
        <v>5.2</v>
      </c>
      <c r="D180" s="178">
        <v>19.8</v>
      </c>
      <c r="E180" s="178">
        <v>29.2</v>
      </c>
      <c r="F180" s="178">
        <v>39.6</v>
      </c>
      <c r="G180" s="178">
        <v>44.8</v>
      </c>
      <c r="H180" s="178">
        <v>50</v>
      </c>
      <c r="I180" s="178">
        <v>50</v>
      </c>
      <c r="J180" s="178">
        <v>9.6000000000000002E-2</v>
      </c>
      <c r="K180" s="71"/>
      <c r="L180" s="105"/>
      <c r="M180" s="71"/>
      <c r="N180" s="71"/>
      <c r="O180" s="71"/>
      <c r="P180" s="71"/>
      <c r="Q180" s="70"/>
      <c r="R180" s="70"/>
      <c r="S180" s="70"/>
      <c r="T180" s="70"/>
      <c r="U180" s="70"/>
      <c r="V180" s="70"/>
      <c r="W180" s="70"/>
      <c r="X180" s="70"/>
      <c r="Y180" s="70"/>
      <c r="Z180" s="70"/>
    </row>
    <row r="181" spans="1:26" ht="12">
      <c r="A181" s="70"/>
      <c r="B181" s="84" t="s">
        <v>59</v>
      </c>
      <c r="C181" s="178">
        <v>4.8</v>
      </c>
      <c r="D181" s="178">
        <v>14.1</v>
      </c>
      <c r="E181" s="178">
        <v>21.9</v>
      </c>
      <c r="F181" s="178">
        <v>31.6</v>
      </c>
      <c r="G181" s="178">
        <v>40.4</v>
      </c>
      <c r="H181" s="178">
        <v>42.9</v>
      </c>
      <c r="I181" s="178">
        <v>44.1</v>
      </c>
      <c r="J181" s="178">
        <v>2.0990000000000002</v>
      </c>
      <c r="K181" s="71"/>
      <c r="L181" s="105"/>
      <c r="M181" s="71"/>
      <c r="N181" s="71"/>
      <c r="O181" s="71"/>
      <c r="P181" s="71"/>
      <c r="Q181" s="70"/>
      <c r="R181" s="70"/>
      <c r="S181" s="70"/>
      <c r="T181" s="70"/>
      <c r="U181" s="70"/>
      <c r="V181" s="70"/>
      <c r="W181" s="70"/>
      <c r="X181" s="70"/>
      <c r="Y181" s="70"/>
      <c r="Z181" s="70"/>
    </row>
    <row r="182" spans="1:26" ht="12">
      <c r="A182" s="70"/>
      <c r="B182" s="84" t="s">
        <v>60</v>
      </c>
      <c r="C182" s="178">
        <v>6.6</v>
      </c>
      <c r="D182" s="178">
        <v>20</v>
      </c>
      <c r="E182" s="178">
        <v>29.3</v>
      </c>
      <c r="F182" s="178">
        <v>38.200000000000003</v>
      </c>
      <c r="G182" s="178">
        <v>42.3</v>
      </c>
      <c r="H182" s="178">
        <v>42.8</v>
      </c>
      <c r="I182" s="178">
        <v>42.9</v>
      </c>
      <c r="J182" s="178">
        <v>3.1850000000000001</v>
      </c>
      <c r="K182" s="71"/>
      <c r="L182" s="105"/>
      <c r="M182" s="71"/>
      <c r="N182" s="71"/>
      <c r="O182" s="71"/>
      <c r="P182" s="71"/>
      <c r="Q182" s="70"/>
      <c r="R182" s="70"/>
      <c r="S182" s="70"/>
      <c r="T182" s="70"/>
      <c r="U182" s="70"/>
      <c r="V182" s="70"/>
      <c r="W182" s="70"/>
      <c r="X182" s="70"/>
      <c r="Y182" s="70"/>
      <c r="Z182" s="70"/>
    </row>
    <row r="183" spans="1:26" ht="12">
      <c r="A183" s="70"/>
      <c r="B183" s="84" t="s">
        <v>61</v>
      </c>
      <c r="C183" s="178" t="s">
        <v>180</v>
      </c>
      <c r="D183" s="178" t="s">
        <v>180</v>
      </c>
      <c r="E183" s="178" t="s">
        <v>180</v>
      </c>
      <c r="F183" s="178" t="s">
        <v>180</v>
      </c>
      <c r="G183" s="178" t="s">
        <v>180</v>
      </c>
      <c r="H183" s="178" t="s">
        <v>180</v>
      </c>
      <c r="I183" s="178" t="s">
        <v>180</v>
      </c>
      <c r="J183" s="178" t="s">
        <v>180</v>
      </c>
      <c r="K183" s="71"/>
      <c r="L183" s="105"/>
      <c r="M183" s="71"/>
      <c r="N183" s="71"/>
      <c r="O183" s="71"/>
      <c r="P183" s="71"/>
      <c r="Q183" s="70"/>
      <c r="R183" s="70"/>
      <c r="S183" s="70"/>
      <c r="T183" s="70"/>
      <c r="U183" s="70"/>
      <c r="V183" s="70"/>
      <c r="W183" s="70"/>
      <c r="X183" s="70"/>
      <c r="Y183" s="70"/>
      <c r="Z183" s="70"/>
    </row>
    <row r="184" spans="1:26" ht="12">
      <c r="A184" s="70"/>
      <c r="B184" s="84" t="s">
        <v>62</v>
      </c>
      <c r="C184" s="178">
        <v>4.8</v>
      </c>
      <c r="D184" s="178">
        <v>16.600000000000001</v>
      </c>
      <c r="E184" s="178">
        <v>25.3</v>
      </c>
      <c r="F184" s="178">
        <v>31.3</v>
      </c>
      <c r="G184" s="178">
        <v>34.6</v>
      </c>
      <c r="H184" s="178">
        <v>35.299999999999997</v>
      </c>
      <c r="I184" s="178">
        <v>35.4</v>
      </c>
      <c r="J184" s="178">
        <v>1.4039999999999999</v>
      </c>
      <c r="K184" s="71"/>
      <c r="L184" s="105"/>
      <c r="M184" s="71"/>
      <c r="N184" s="71"/>
      <c r="O184" s="71"/>
      <c r="P184" s="71"/>
      <c r="Q184" s="70"/>
      <c r="R184" s="70"/>
      <c r="S184" s="70"/>
      <c r="T184" s="70"/>
      <c r="U184" s="70"/>
      <c r="V184" s="70"/>
      <c r="W184" s="70"/>
      <c r="X184" s="70"/>
      <c r="Y184" s="70"/>
      <c r="Z184" s="70"/>
    </row>
    <row r="185" spans="1:26" s="10" customFormat="1" ht="12">
      <c r="A185" s="83"/>
      <c r="B185" s="14" t="s">
        <v>35</v>
      </c>
      <c r="C185" s="167">
        <v>6.5</v>
      </c>
      <c r="D185" s="167">
        <v>19.5</v>
      </c>
      <c r="E185" s="167">
        <v>27.5</v>
      </c>
      <c r="F185" s="167">
        <v>35</v>
      </c>
      <c r="G185" s="167">
        <v>37.799999999999997</v>
      </c>
      <c r="H185" s="167">
        <v>38.1</v>
      </c>
      <c r="I185" s="167">
        <v>38.1</v>
      </c>
      <c r="J185" s="167">
        <v>4.8979999999999997</v>
      </c>
      <c r="K185" s="103"/>
      <c r="L185" s="104"/>
      <c r="M185" s="103"/>
      <c r="N185" s="103"/>
      <c r="O185" s="103"/>
      <c r="P185" s="103"/>
      <c r="Q185" s="83"/>
      <c r="R185" s="83"/>
      <c r="S185" s="83"/>
      <c r="T185" s="83"/>
      <c r="U185" s="83"/>
      <c r="V185" s="83"/>
      <c r="W185" s="83"/>
      <c r="X185" s="83"/>
      <c r="Y185" s="83"/>
      <c r="Z185" s="83"/>
    </row>
    <row r="186" spans="1:26" ht="12">
      <c r="A186" s="70"/>
      <c r="B186" s="84" t="s">
        <v>63</v>
      </c>
      <c r="C186" s="178">
        <v>2</v>
      </c>
      <c r="D186" s="178">
        <v>12.2</v>
      </c>
      <c r="E186" s="178">
        <v>18.399999999999999</v>
      </c>
      <c r="F186" s="178">
        <v>40.799999999999997</v>
      </c>
      <c r="G186" s="178">
        <v>51</v>
      </c>
      <c r="H186" s="178">
        <v>57.1</v>
      </c>
      <c r="I186" s="178">
        <v>57.1</v>
      </c>
      <c r="J186" s="178">
        <v>4.9000000000000002E-2</v>
      </c>
      <c r="K186" s="71"/>
      <c r="L186" s="105"/>
      <c r="M186" s="71"/>
      <c r="N186" s="71"/>
      <c r="O186" s="71"/>
      <c r="P186" s="71"/>
      <c r="Q186" s="70"/>
      <c r="R186" s="70"/>
      <c r="S186" s="70"/>
      <c r="T186" s="70"/>
      <c r="U186" s="70"/>
      <c r="V186" s="70"/>
      <c r="W186" s="70"/>
      <c r="X186" s="70"/>
      <c r="Y186" s="70"/>
      <c r="Z186" s="70"/>
    </row>
    <row r="187" spans="1:26" ht="12">
      <c r="A187" s="70"/>
      <c r="B187" s="84" t="s">
        <v>117</v>
      </c>
      <c r="C187" s="178">
        <v>2.9</v>
      </c>
      <c r="D187" s="178">
        <v>5.9</v>
      </c>
      <c r="E187" s="178">
        <v>17.600000000000001</v>
      </c>
      <c r="F187" s="178">
        <v>32.4</v>
      </c>
      <c r="G187" s="178">
        <v>35.299999999999997</v>
      </c>
      <c r="H187" s="178">
        <v>35.299999999999997</v>
      </c>
      <c r="I187" s="178">
        <v>35.299999999999997</v>
      </c>
      <c r="J187" s="178">
        <v>3.4000000000000002E-2</v>
      </c>
      <c r="K187" s="71"/>
      <c r="L187" s="105"/>
      <c r="M187" s="71"/>
      <c r="N187" s="71"/>
      <c r="O187" s="71"/>
      <c r="P187" s="71"/>
      <c r="Q187" s="70"/>
      <c r="R187" s="70"/>
      <c r="S187" s="70"/>
      <c r="T187" s="70"/>
      <c r="U187" s="70"/>
      <c r="V187" s="70"/>
      <c r="W187" s="70"/>
      <c r="X187" s="70"/>
      <c r="Y187" s="70"/>
      <c r="Z187" s="70"/>
    </row>
    <row r="188" spans="1:26" ht="12">
      <c r="A188" s="70"/>
      <c r="B188" s="84" t="s">
        <v>64</v>
      </c>
      <c r="C188" s="178">
        <v>6.1</v>
      </c>
      <c r="D188" s="178">
        <v>19.100000000000001</v>
      </c>
      <c r="E188" s="178">
        <v>26.3</v>
      </c>
      <c r="F188" s="178">
        <v>33.5</v>
      </c>
      <c r="G188" s="178">
        <v>36</v>
      </c>
      <c r="H188" s="178">
        <v>36.200000000000003</v>
      </c>
      <c r="I188" s="178">
        <v>36.299999999999997</v>
      </c>
      <c r="J188" s="178">
        <v>3.45</v>
      </c>
      <c r="K188" s="71"/>
      <c r="L188" s="105"/>
      <c r="M188" s="71"/>
      <c r="N188" s="71"/>
      <c r="O188" s="71"/>
      <c r="P188" s="71"/>
      <c r="Q188" s="70"/>
      <c r="R188" s="70"/>
      <c r="S188" s="70"/>
      <c r="T188" s="70"/>
      <c r="U188" s="70"/>
      <c r="V188" s="70"/>
      <c r="W188" s="70"/>
      <c r="X188" s="70"/>
      <c r="Y188" s="70"/>
      <c r="Z188" s="70"/>
    </row>
    <row r="189" spans="1:26" ht="12">
      <c r="A189" s="70"/>
      <c r="B189" s="84" t="s">
        <v>65</v>
      </c>
      <c r="C189" s="178">
        <v>7.3</v>
      </c>
      <c r="D189" s="178">
        <v>23.6</v>
      </c>
      <c r="E189" s="178">
        <v>33.700000000000003</v>
      </c>
      <c r="F189" s="178">
        <v>41.3</v>
      </c>
      <c r="G189" s="178">
        <v>42.5</v>
      </c>
      <c r="H189" s="178">
        <v>42.5</v>
      </c>
      <c r="I189" s="178">
        <v>42.5</v>
      </c>
      <c r="J189" s="178">
        <v>0.83499999999999996</v>
      </c>
      <c r="K189" s="71"/>
      <c r="L189" s="105"/>
      <c r="M189" s="71"/>
      <c r="N189" s="71"/>
      <c r="O189" s="71"/>
      <c r="P189" s="71"/>
      <c r="Q189" s="70"/>
      <c r="R189" s="70"/>
      <c r="S189" s="70"/>
      <c r="T189" s="70"/>
      <c r="U189" s="70"/>
      <c r="V189" s="70"/>
      <c r="W189" s="70"/>
      <c r="X189" s="70"/>
      <c r="Y189" s="70"/>
      <c r="Z189" s="70"/>
    </row>
    <row r="190" spans="1:26" ht="12">
      <c r="A190" s="70"/>
      <c r="B190" s="84" t="s">
        <v>66</v>
      </c>
      <c r="C190" s="178">
        <v>8.4</v>
      </c>
      <c r="D190" s="178">
        <v>19.2</v>
      </c>
      <c r="E190" s="178">
        <v>28.9</v>
      </c>
      <c r="F190" s="178">
        <v>36.6</v>
      </c>
      <c r="G190" s="178">
        <v>42.9</v>
      </c>
      <c r="H190" s="178">
        <v>44</v>
      </c>
      <c r="I190" s="178">
        <v>44</v>
      </c>
      <c r="J190" s="178">
        <v>0.443</v>
      </c>
      <c r="K190" s="71"/>
      <c r="L190" s="105"/>
      <c r="M190" s="71"/>
      <c r="N190" s="71"/>
      <c r="O190" s="71"/>
      <c r="P190" s="71"/>
      <c r="Q190" s="70"/>
      <c r="R190" s="70"/>
      <c r="S190" s="70"/>
      <c r="T190" s="70"/>
      <c r="U190" s="70"/>
      <c r="V190" s="70"/>
      <c r="W190" s="70"/>
      <c r="X190" s="70"/>
      <c r="Y190" s="70"/>
      <c r="Z190" s="70"/>
    </row>
    <row r="191" spans="1:26" ht="12">
      <c r="A191" s="70"/>
      <c r="B191" s="84" t="s">
        <v>67</v>
      </c>
      <c r="C191" s="178" t="s">
        <v>180</v>
      </c>
      <c r="D191" s="178" t="s">
        <v>180</v>
      </c>
      <c r="E191" s="178" t="s">
        <v>180</v>
      </c>
      <c r="F191" s="178" t="s">
        <v>180</v>
      </c>
      <c r="G191" s="178" t="s">
        <v>180</v>
      </c>
      <c r="H191" s="178" t="s">
        <v>180</v>
      </c>
      <c r="I191" s="178" t="s">
        <v>180</v>
      </c>
      <c r="J191" s="178" t="s">
        <v>180</v>
      </c>
      <c r="K191" s="71"/>
      <c r="L191" s="105"/>
      <c r="M191" s="71"/>
      <c r="N191" s="71"/>
      <c r="O191" s="71"/>
      <c r="P191" s="71"/>
      <c r="Q191" s="70"/>
      <c r="R191" s="70"/>
      <c r="S191" s="70"/>
      <c r="T191" s="70"/>
      <c r="U191" s="70"/>
      <c r="V191" s="70"/>
      <c r="W191" s="70"/>
      <c r="X191" s="70"/>
      <c r="Y191" s="70"/>
      <c r="Z191" s="70"/>
    </row>
    <row r="192" spans="1:26" ht="12">
      <c r="A192" s="70"/>
      <c r="B192" s="84" t="s">
        <v>68</v>
      </c>
      <c r="C192" s="178">
        <v>4.5999999999999996</v>
      </c>
      <c r="D192" s="178">
        <v>9.1999999999999993</v>
      </c>
      <c r="E192" s="178">
        <v>16.100000000000001</v>
      </c>
      <c r="F192" s="178">
        <v>25.3</v>
      </c>
      <c r="G192" s="178">
        <v>27.6</v>
      </c>
      <c r="H192" s="178">
        <v>27.6</v>
      </c>
      <c r="I192" s="178">
        <v>27.6</v>
      </c>
      <c r="J192" s="178">
        <v>8.6999999999999994E-2</v>
      </c>
      <c r="K192" s="71"/>
      <c r="L192" s="105"/>
      <c r="M192" s="71"/>
      <c r="N192" s="71"/>
      <c r="O192" s="71"/>
      <c r="P192" s="71"/>
      <c r="Q192" s="70"/>
      <c r="R192" s="70"/>
      <c r="S192" s="70"/>
      <c r="T192" s="70"/>
      <c r="U192" s="70"/>
      <c r="V192" s="70"/>
      <c r="W192" s="70"/>
      <c r="X192" s="70"/>
      <c r="Y192" s="70"/>
      <c r="Z192" s="70"/>
    </row>
    <row r="193" spans="1:26" s="10" customFormat="1" ht="12">
      <c r="A193" s="83"/>
      <c r="B193" s="14" t="s">
        <v>36</v>
      </c>
      <c r="C193" s="167">
        <v>3.8</v>
      </c>
      <c r="D193" s="167">
        <v>14.2</v>
      </c>
      <c r="E193" s="167">
        <v>22.6</v>
      </c>
      <c r="F193" s="167">
        <v>32.799999999999997</v>
      </c>
      <c r="G193" s="167">
        <v>40</v>
      </c>
      <c r="H193" s="167">
        <v>41</v>
      </c>
      <c r="I193" s="167">
        <v>41</v>
      </c>
      <c r="J193" s="167">
        <v>2.1480000000000001</v>
      </c>
      <c r="K193" s="103"/>
      <c r="L193" s="104"/>
      <c r="M193" s="103"/>
      <c r="N193" s="103"/>
      <c r="O193" s="103"/>
      <c r="P193" s="103"/>
      <c r="Q193" s="83"/>
      <c r="R193" s="83"/>
      <c r="S193" s="83"/>
      <c r="T193" s="83"/>
      <c r="U193" s="83"/>
      <c r="V193" s="83"/>
      <c r="W193" s="83"/>
      <c r="X193" s="83"/>
      <c r="Y193" s="83"/>
      <c r="Z193" s="83"/>
    </row>
    <row r="194" spans="1:26" ht="12">
      <c r="A194" s="70"/>
      <c r="B194" s="84" t="s">
        <v>69</v>
      </c>
      <c r="C194" s="178">
        <v>2</v>
      </c>
      <c r="D194" s="178">
        <v>21.9</v>
      </c>
      <c r="E194" s="178">
        <v>31.1</v>
      </c>
      <c r="F194" s="178">
        <v>35.1</v>
      </c>
      <c r="G194" s="178">
        <v>43.7</v>
      </c>
      <c r="H194" s="178">
        <v>45</v>
      </c>
      <c r="I194" s="178">
        <v>45</v>
      </c>
      <c r="J194" s="178">
        <v>0.151</v>
      </c>
      <c r="K194" s="71"/>
      <c r="L194" s="105"/>
      <c r="M194" s="71"/>
      <c r="N194" s="71"/>
      <c r="O194" s="71"/>
      <c r="P194" s="71"/>
      <c r="Q194" s="70"/>
      <c r="R194" s="70"/>
      <c r="S194" s="70"/>
      <c r="T194" s="70"/>
      <c r="U194" s="70"/>
      <c r="V194" s="70"/>
      <c r="W194" s="70"/>
      <c r="X194" s="70"/>
      <c r="Y194" s="70"/>
      <c r="Z194" s="70"/>
    </row>
    <row r="195" spans="1:26" ht="12">
      <c r="A195" s="70"/>
      <c r="B195" s="84" t="s">
        <v>70</v>
      </c>
      <c r="C195" s="178">
        <v>4</v>
      </c>
      <c r="D195" s="178">
        <v>13.7</v>
      </c>
      <c r="E195" s="178">
        <v>21.9</v>
      </c>
      <c r="F195" s="178">
        <v>32.6</v>
      </c>
      <c r="G195" s="178">
        <v>39.700000000000003</v>
      </c>
      <c r="H195" s="178">
        <v>40.700000000000003</v>
      </c>
      <c r="I195" s="178">
        <v>40.700000000000003</v>
      </c>
      <c r="J195" s="178">
        <v>1.9970000000000001</v>
      </c>
      <c r="K195" s="71"/>
      <c r="L195" s="105"/>
      <c r="M195" s="71"/>
      <c r="N195" s="71"/>
      <c r="O195" s="71"/>
      <c r="P195" s="71"/>
      <c r="Q195" s="70"/>
      <c r="R195" s="70"/>
      <c r="S195" s="70"/>
      <c r="T195" s="70"/>
      <c r="U195" s="70"/>
      <c r="V195" s="70"/>
      <c r="W195" s="70"/>
      <c r="X195" s="70"/>
      <c r="Y195" s="70"/>
      <c r="Z195" s="70"/>
    </row>
    <row r="196" spans="1:26" ht="12">
      <c r="A196" s="70"/>
      <c r="B196" s="84" t="s">
        <v>71</v>
      </c>
      <c r="C196" s="178" t="s">
        <v>180</v>
      </c>
      <c r="D196" s="178" t="s">
        <v>180</v>
      </c>
      <c r="E196" s="178" t="s">
        <v>180</v>
      </c>
      <c r="F196" s="178" t="s">
        <v>180</v>
      </c>
      <c r="G196" s="178" t="s">
        <v>180</v>
      </c>
      <c r="H196" s="178" t="s">
        <v>180</v>
      </c>
      <c r="I196" s="178" t="s">
        <v>180</v>
      </c>
      <c r="J196" s="178" t="s">
        <v>180</v>
      </c>
      <c r="K196" s="71"/>
      <c r="L196" s="105"/>
      <c r="M196" s="71"/>
      <c r="N196" s="71"/>
      <c r="O196" s="71"/>
      <c r="P196" s="71"/>
      <c r="Q196" s="70"/>
      <c r="R196" s="70"/>
      <c r="S196" s="70"/>
      <c r="T196" s="70"/>
      <c r="U196" s="70"/>
      <c r="V196" s="70"/>
      <c r="W196" s="70"/>
      <c r="X196" s="70"/>
      <c r="Y196" s="70"/>
      <c r="Z196" s="70"/>
    </row>
    <row r="197" spans="1:26" s="10" customFormat="1" ht="12">
      <c r="A197" s="83"/>
      <c r="B197" s="14" t="s">
        <v>37</v>
      </c>
      <c r="C197" s="167">
        <v>4.5999999999999996</v>
      </c>
      <c r="D197" s="167">
        <v>14.4</v>
      </c>
      <c r="E197" s="167">
        <v>20.8</v>
      </c>
      <c r="F197" s="167">
        <v>31</v>
      </c>
      <c r="G197" s="167">
        <v>38.6</v>
      </c>
      <c r="H197" s="167">
        <v>41</v>
      </c>
      <c r="I197" s="167">
        <v>41.3</v>
      </c>
      <c r="J197" s="167">
        <v>5.0620000000000003</v>
      </c>
      <c r="K197" s="103"/>
      <c r="L197" s="104"/>
      <c r="M197" s="103"/>
      <c r="N197" s="103"/>
      <c r="O197" s="103"/>
      <c r="P197" s="103"/>
      <c r="Q197" s="83"/>
      <c r="R197" s="83"/>
      <c r="S197" s="83"/>
      <c r="T197" s="83"/>
      <c r="U197" s="83"/>
      <c r="V197" s="83"/>
      <c r="W197" s="83"/>
      <c r="X197" s="83"/>
      <c r="Y197" s="83"/>
      <c r="Z197" s="83"/>
    </row>
    <row r="198" spans="1:26" ht="12">
      <c r="A198" s="70"/>
      <c r="B198" s="84" t="s">
        <v>72</v>
      </c>
      <c r="C198" s="178">
        <v>3.6</v>
      </c>
      <c r="D198" s="178">
        <v>8.3000000000000007</v>
      </c>
      <c r="E198" s="178">
        <v>12.3</v>
      </c>
      <c r="F198" s="178">
        <v>25.7</v>
      </c>
      <c r="G198" s="178">
        <v>39.299999999999997</v>
      </c>
      <c r="H198" s="178">
        <v>41.2</v>
      </c>
      <c r="I198" s="178">
        <v>41.6</v>
      </c>
      <c r="J198" s="178">
        <v>1.228</v>
      </c>
      <c r="K198" s="71"/>
      <c r="L198" s="105"/>
      <c r="M198" s="71"/>
      <c r="N198" s="71"/>
      <c r="O198" s="71"/>
      <c r="P198" s="71"/>
      <c r="Q198" s="70"/>
      <c r="R198" s="70"/>
      <c r="S198" s="70"/>
      <c r="T198" s="70"/>
      <c r="U198" s="70"/>
      <c r="V198" s="70"/>
      <c r="W198" s="70"/>
      <c r="X198" s="70"/>
      <c r="Y198" s="70"/>
      <c r="Z198" s="70"/>
    </row>
    <row r="199" spans="1:26" ht="12">
      <c r="A199" s="70"/>
      <c r="B199" s="84" t="s">
        <v>73</v>
      </c>
      <c r="C199" s="178">
        <v>5.0999999999999996</v>
      </c>
      <c r="D199" s="178">
        <v>16.100000000000001</v>
      </c>
      <c r="E199" s="178">
        <v>22.1</v>
      </c>
      <c r="F199" s="178">
        <v>29.5</v>
      </c>
      <c r="G199" s="178">
        <v>34.6</v>
      </c>
      <c r="H199" s="178">
        <v>36.4</v>
      </c>
      <c r="I199" s="178">
        <v>36.6</v>
      </c>
      <c r="J199" s="178">
        <v>2.1240000000000001</v>
      </c>
      <c r="K199" s="71"/>
      <c r="L199" s="105"/>
      <c r="M199" s="71"/>
      <c r="N199" s="71"/>
      <c r="O199" s="71"/>
      <c r="P199" s="71"/>
      <c r="Q199" s="70"/>
      <c r="R199" s="70"/>
      <c r="S199" s="70"/>
      <c r="T199" s="70"/>
      <c r="U199" s="70"/>
      <c r="V199" s="70"/>
      <c r="W199" s="70"/>
      <c r="X199" s="70"/>
      <c r="Y199" s="70"/>
      <c r="Z199" s="70"/>
    </row>
    <row r="200" spans="1:26" ht="12">
      <c r="A200" s="70"/>
      <c r="B200" s="84" t="s">
        <v>74</v>
      </c>
      <c r="C200" s="178">
        <v>4</v>
      </c>
      <c r="D200" s="178">
        <v>12.2</v>
      </c>
      <c r="E200" s="178">
        <v>17.5</v>
      </c>
      <c r="F200" s="178">
        <v>27.7</v>
      </c>
      <c r="G200" s="178">
        <v>33.9</v>
      </c>
      <c r="H200" s="178">
        <v>34.700000000000003</v>
      </c>
      <c r="I200" s="178">
        <v>35</v>
      </c>
      <c r="J200" s="178">
        <v>0.53100000000000003</v>
      </c>
      <c r="K200" s="71"/>
      <c r="L200" s="105"/>
      <c r="M200" s="71"/>
      <c r="N200" s="71"/>
      <c r="O200" s="71"/>
      <c r="P200" s="71"/>
      <c r="Q200" s="70"/>
      <c r="R200" s="70"/>
      <c r="S200" s="70"/>
      <c r="T200" s="70"/>
      <c r="U200" s="70"/>
      <c r="V200" s="70"/>
      <c r="W200" s="70"/>
      <c r="X200" s="70"/>
      <c r="Y200" s="70"/>
      <c r="Z200" s="70"/>
    </row>
    <row r="201" spans="1:26" ht="12">
      <c r="A201" s="70"/>
      <c r="B201" s="84" t="s">
        <v>75</v>
      </c>
      <c r="C201" s="178">
        <v>5.2</v>
      </c>
      <c r="D201" s="178">
        <v>18.899999999999999</v>
      </c>
      <c r="E201" s="178">
        <v>28.8</v>
      </c>
      <c r="F201" s="178">
        <v>40.6</v>
      </c>
      <c r="G201" s="178">
        <v>47.2</v>
      </c>
      <c r="H201" s="178">
        <v>52.1</v>
      </c>
      <c r="I201" s="178">
        <v>52.1</v>
      </c>
      <c r="J201" s="178">
        <v>1.179</v>
      </c>
      <c r="K201" s="71"/>
      <c r="L201" s="105"/>
      <c r="M201" s="71"/>
      <c r="N201" s="71"/>
      <c r="O201" s="71"/>
      <c r="P201" s="71"/>
      <c r="Q201" s="70"/>
      <c r="R201" s="70"/>
      <c r="S201" s="70"/>
      <c r="T201" s="70"/>
      <c r="U201" s="70"/>
      <c r="V201" s="70"/>
      <c r="W201" s="70"/>
      <c r="X201" s="70"/>
      <c r="Y201" s="70"/>
      <c r="Z201" s="70"/>
    </row>
    <row r="202" spans="1:26" s="10" customFormat="1" ht="12">
      <c r="A202" s="83"/>
      <c r="B202" s="14" t="s">
        <v>38</v>
      </c>
      <c r="C202" s="167">
        <v>8.9</v>
      </c>
      <c r="D202" s="167">
        <v>21.8</v>
      </c>
      <c r="E202" s="167">
        <v>29.1</v>
      </c>
      <c r="F202" s="167">
        <v>37</v>
      </c>
      <c r="G202" s="167">
        <v>39.9</v>
      </c>
      <c r="H202" s="167">
        <v>40.6</v>
      </c>
      <c r="I202" s="167">
        <v>40.799999999999997</v>
      </c>
      <c r="J202" s="167">
        <v>3.1880000000000002</v>
      </c>
      <c r="K202" s="103"/>
      <c r="L202" s="104"/>
      <c r="M202" s="103"/>
      <c r="N202" s="103"/>
      <c r="O202" s="103"/>
      <c r="P202" s="103"/>
      <c r="Q202" s="83"/>
      <c r="R202" s="83"/>
      <c r="S202" s="83"/>
      <c r="T202" s="83"/>
      <c r="U202" s="83"/>
      <c r="V202" s="83"/>
      <c r="W202" s="83"/>
      <c r="X202" s="83"/>
      <c r="Y202" s="83"/>
      <c r="Z202" s="83"/>
    </row>
    <row r="203" spans="1:26" ht="12">
      <c r="A203" s="70"/>
      <c r="B203" s="84" t="s">
        <v>76</v>
      </c>
      <c r="C203" s="178">
        <v>14.5</v>
      </c>
      <c r="D203" s="178">
        <v>25.5</v>
      </c>
      <c r="E203" s="178">
        <v>36.4</v>
      </c>
      <c r="F203" s="178">
        <v>54.5</v>
      </c>
      <c r="G203" s="178">
        <v>60</v>
      </c>
      <c r="H203" s="178">
        <v>62.7</v>
      </c>
      <c r="I203" s="178">
        <v>65.5</v>
      </c>
      <c r="J203" s="178">
        <v>0.11</v>
      </c>
      <c r="K203" s="71"/>
      <c r="L203" s="105"/>
      <c r="M203" s="71"/>
      <c r="N203" s="71"/>
      <c r="O203" s="71"/>
      <c r="P203" s="71"/>
      <c r="Q203" s="70"/>
      <c r="R203" s="70"/>
      <c r="S203" s="70"/>
      <c r="T203" s="70"/>
      <c r="U203" s="70"/>
      <c r="V203" s="70"/>
      <c r="W203" s="70"/>
      <c r="X203" s="70"/>
      <c r="Y203" s="70"/>
      <c r="Z203" s="70"/>
    </row>
    <row r="204" spans="1:26" ht="12">
      <c r="A204" s="70"/>
      <c r="B204" s="84" t="s">
        <v>77</v>
      </c>
      <c r="C204" s="178">
        <v>6.5</v>
      </c>
      <c r="D204" s="178">
        <v>17.600000000000001</v>
      </c>
      <c r="E204" s="178">
        <v>23.1</v>
      </c>
      <c r="F204" s="178">
        <v>26.9</v>
      </c>
      <c r="G204" s="178">
        <v>28.7</v>
      </c>
      <c r="H204" s="178">
        <v>28.9</v>
      </c>
      <c r="I204" s="178">
        <v>29.2</v>
      </c>
      <c r="J204" s="178">
        <v>1.077</v>
      </c>
      <c r="K204" s="71"/>
      <c r="L204" s="105"/>
      <c r="M204" s="71"/>
      <c r="N204" s="71"/>
      <c r="O204" s="71"/>
      <c r="P204" s="71"/>
      <c r="Q204" s="70"/>
      <c r="R204" s="70"/>
      <c r="S204" s="70"/>
      <c r="T204" s="70"/>
      <c r="U204" s="70"/>
      <c r="V204" s="70"/>
      <c r="W204" s="70"/>
      <c r="X204" s="70"/>
      <c r="Y204" s="70"/>
      <c r="Z204" s="70"/>
    </row>
    <row r="205" spans="1:26" ht="12">
      <c r="A205" s="70"/>
      <c r="B205" s="84" t="s">
        <v>78</v>
      </c>
      <c r="C205" s="178">
        <v>12.9</v>
      </c>
      <c r="D205" s="178">
        <v>27.9</v>
      </c>
      <c r="E205" s="178">
        <v>35.5</v>
      </c>
      <c r="F205" s="178">
        <v>43.9</v>
      </c>
      <c r="G205" s="178">
        <v>44.8</v>
      </c>
      <c r="H205" s="178">
        <v>44.8</v>
      </c>
      <c r="I205" s="178">
        <v>44.8</v>
      </c>
      <c r="J205" s="178">
        <v>1.2729999999999999</v>
      </c>
      <c r="K205" s="71"/>
      <c r="L205" s="105"/>
      <c r="M205" s="71"/>
      <c r="N205" s="71"/>
      <c r="O205" s="71"/>
      <c r="P205" s="71"/>
      <c r="Q205" s="70"/>
      <c r="R205" s="70"/>
      <c r="S205" s="70"/>
      <c r="T205" s="70"/>
      <c r="U205" s="70"/>
      <c r="V205" s="70"/>
      <c r="W205" s="70"/>
      <c r="X205" s="70"/>
      <c r="Y205" s="70"/>
      <c r="Z205" s="70"/>
    </row>
    <row r="206" spans="1:26" ht="12">
      <c r="A206" s="70"/>
      <c r="B206" s="84" t="s">
        <v>79</v>
      </c>
      <c r="C206" s="178">
        <v>3.5</v>
      </c>
      <c r="D206" s="178">
        <v>13.9</v>
      </c>
      <c r="E206" s="178">
        <v>21.9</v>
      </c>
      <c r="F206" s="178">
        <v>30.6</v>
      </c>
      <c r="G206" s="178">
        <v>38.1</v>
      </c>
      <c r="H206" s="178">
        <v>39.5</v>
      </c>
      <c r="I206" s="178">
        <v>39.5</v>
      </c>
      <c r="J206" s="178">
        <v>0.42499999999999999</v>
      </c>
      <c r="K206" s="71"/>
      <c r="L206" s="105"/>
      <c r="M206" s="71"/>
      <c r="N206" s="71"/>
      <c r="O206" s="71"/>
      <c r="P206" s="71"/>
      <c r="Q206" s="70"/>
      <c r="R206" s="70"/>
      <c r="S206" s="70"/>
      <c r="T206" s="70"/>
      <c r="U206" s="70"/>
      <c r="V206" s="70"/>
      <c r="W206" s="70"/>
      <c r="X206" s="70"/>
      <c r="Y206" s="70"/>
      <c r="Z206" s="70"/>
    </row>
    <row r="207" spans="1:26" ht="12">
      <c r="A207" s="70"/>
      <c r="B207" s="84" t="s">
        <v>80</v>
      </c>
      <c r="C207" s="178">
        <v>7.5</v>
      </c>
      <c r="D207" s="178">
        <v>28</v>
      </c>
      <c r="E207" s="178">
        <v>38.700000000000003</v>
      </c>
      <c r="F207" s="178">
        <v>54.8</v>
      </c>
      <c r="G207" s="178">
        <v>66.7</v>
      </c>
      <c r="H207" s="178">
        <v>66.7</v>
      </c>
      <c r="I207" s="178">
        <v>66.7</v>
      </c>
      <c r="J207" s="178">
        <v>9.2999999999999999E-2</v>
      </c>
      <c r="K207" s="71"/>
      <c r="L207" s="105"/>
      <c r="M207" s="71"/>
      <c r="N207" s="71"/>
      <c r="O207" s="71"/>
      <c r="P207" s="71"/>
      <c r="Q207" s="70"/>
      <c r="R207" s="70"/>
      <c r="S207" s="70"/>
      <c r="T207" s="70"/>
      <c r="U207" s="70"/>
      <c r="V207" s="70"/>
      <c r="W207" s="70"/>
      <c r="X207" s="70"/>
      <c r="Y207" s="70"/>
      <c r="Z207" s="70"/>
    </row>
    <row r="208" spans="1:26" ht="12">
      <c r="A208" s="70"/>
      <c r="B208" s="84" t="s">
        <v>81</v>
      </c>
      <c r="C208" s="178">
        <v>5.2</v>
      </c>
      <c r="D208" s="178">
        <v>17.100000000000001</v>
      </c>
      <c r="E208" s="178">
        <v>27.1</v>
      </c>
      <c r="F208" s="178">
        <v>42.9</v>
      </c>
      <c r="G208" s="178">
        <v>49</v>
      </c>
      <c r="H208" s="178">
        <v>53.8</v>
      </c>
      <c r="I208" s="178">
        <v>54.8</v>
      </c>
      <c r="J208" s="178">
        <v>0.21</v>
      </c>
      <c r="K208" s="71"/>
      <c r="L208" s="105"/>
      <c r="M208" s="71"/>
      <c r="N208" s="71"/>
      <c r="O208" s="71"/>
      <c r="P208" s="71"/>
      <c r="Q208" s="70"/>
      <c r="R208" s="70"/>
      <c r="S208" s="70"/>
      <c r="T208" s="70"/>
      <c r="U208" s="70"/>
      <c r="V208" s="70"/>
      <c r="W208" s="70"/>
      <c r="X208" s="70"/>
      <c r="Y208" s="70"/>
      <c r="Z208" s="70"/>
    </row>
    <row r="209" spans="1:26" s="10" customFormat="1" ht="12">
      <c r="A209" s="83"/>
      <c r="B209" s="86" t="s">
        <v>126</v>
      </c>
      <c r="C209" s="168">
        <v>5.8</v>
      </c>
      <c r="D209" s="168">
        <v>17.5</v>
      </c>
      <c r="E209" s="168">
        <v>25.3</v>
      </c>
      <c r="F209" s="168">
        <v>34.1</v>
      </c>
      <c r="G209" s="168">
        <v>39.299999999999997</v>
      </c>
      <c r="H209" s="168">
        <v>40.5</v>
      </c>
      <c r="I209" s="168">
        <v>40.700000000000003</v>
      </c>
      <c r="J209" s="168">
        <v>22.236999999999998</v>
      </c>
      <c r="K209" s="103"/>
      <c r="L209" s="104"/>
      <c r="M209" s="103"/>
      <c r="N209" s="103"/>
      <c r="O209" s="103"/>
      <c r="P209" s="103"/>
      <c r="Q209" s="83"/>
      <c r="R209" s="83"/>
      <c r="S209" s="83"/>
      <c r="T209" s="83"/>
      <c r="U209" s="83"/>
      <c r="V209" s="83"/>
      <c r="W209" s="83"/>
      <c r="X209" s="83"/>
      <c r="Y209" s="83"/>
      <c r="Z209" s="83"/>
    </row>
    <row r="210" spans="1:26" s="10" customFormat="1" ht="12">
      <c r="A210" s="83"/>
      <c r="B210" s="86" t="s">
        <v>125</v>
      </c>
      <c r="C210" s="168">
        <v>4</v>
      </c>
      <c r="D210" s="168">
        <v>13</v>
      </c>
      <c r="E210" s="168">
        <v>20.3</v>
      </c>
      <c r="F210" s="168">
        <v>31.2</v>
      </c>
      <c r="G210" s="168">
        <v>43.2</v>
      </c>
      <c r="H210" s="168">
        <v>48.4</v>
      </c>
      <c r="I210" s="168">
        <v>50.6</v>
      </c>
      <c r="J210" s="168">
        <v>19.756</v>
      </c>
      <c r="K210" s="103"/>
      <c r="L210" s="104"/>
      <c r="M210" s="103"/>
      <c r="N210" s="103"/>
      <c r="O210" s="103"/>
      <c r="P210" s="103"/>
      <c r="Q210" s="83"/>
      <c r="R210" s="83"/>
      <c r="S210" s="83"/>
      <c r="T210" s="83"/>
      <c r="U210" s="83"/>
      <c r="V210" s="83"/>
      <c r="W210" s="83"/>
      <c r="X210" s="83"/>
      <c r="Y210" s="83"/>
      <c r="Z210" s="83"/>
    </row>
    <row r="211" spans="1:26" s="10" customFormat="1" ht="12">
      <c r="A211" s="83"/>
      <c r="B211" s="87" t="s">
        <v>23</v>
      </c>
      <c r="C211" s="169">
        <v>5</v>
      </c>
      <c r="D211" s="169">
        <v>15.4</v>
      </c>
      <c r="E211" s="169">
        <v>22.9</v>
      </c>
      <c r="F211" s="169">
        <v>32.700000000000003</v>
      </c>
      <c r="G211" s="169">
        <v>41.1</v>
      </c>
      <c r="H211" s="169">
        <v>44.2</v>
      </c>
      <c r="I211" s="169">
        <v>45.4</v>
      </c>
      <c r="J211" s="169">
        <v>41.993000000000002</v>
      </c>
      <c r="K211" s="103"/>
      <c r="L211" s="104"/>
      <c r="M211" s="103"/>
      <c r="N211" s="103"/>
      <c r="O211" s="103"/>
      <c r="P211" s="103"/>
      <c r="Q211" s="83"/>
      <c r="R211" s="83"/>
      <c r="S211" s="83"/>
      <c r="T211" s="83"/>
      <c r="U211" s="83"/>
      <c r="V211" s="83"/>
      <c r="W211" s="83"/>
      <c r="X211" s="83"/>
      <c r="Y211" s="83"/>
      <c r="Z211" s="83"/>
    </row>
    <row r="212" spans="1:26" ht="12">
      <c r="A212" s="70"/>
      <c r="B212" s="88" t="s">
        <v>124</v>
      </c>
      <c r="C212" s="96"/>
      <c r="D212" s="96"/>
      <c r="E212" s="96"/>
      <c r="F212" s="96"/>
      <c r="G212" s="96"/>
      <c r="H212" s="96"/>
      <c r="I212" s="96"/>
      <c r="J212" s="96"/>
      <c r="K212" s="71"/>
      <c r="L212" s="105"/>
      <c r="M212" s="71"/>
      <c r="N212" s="71"/>
      <c r="O212" s="71"/>
      <c r="P212" s="71"/>
      <c r="Q212" s="70"/>
      <c r="R212" s="70"/>
      <c r="S212" s="70"/>
      <c r="T212" s="70"/>
      <c r="U212" s="70"/>
      <c r="V212" s="70"/>
      <c r="W212" s="70"/>
      <c r="X212" s="70"/>
      <c r="Y212" s="70"/>
      <c r="Z212" s="70"/>
    </row>
    <row r="213" spans="1:26" ht="12">
      <c r="A213" s="70"/>
      <c r="B213" s="89" t="s">
        <v>114</v>
      </c>
      <c r="C213" s="106"/>
      <c r="D213" s="106"/>
      <c r="E213" s="106"/>
      <c r="F213" s="106"/>
      <c r="G213" s="106"/>
      <c r="H213" s="106"/>
      <c r="I213" s="106"/>
      <c r="J213" s="107"/>
      <c r="K213" s="71"/>
      <c r="L213" s="71"/>
      <c r="M213" s="71"/>
      <c r="N213" s="71"/>
      <c r="O213" s="71"/>
      <c r="P213" s="71"/>
      <c r="Q213" s="70"/>
      <c r="R213" s="70"/>
      <c r="S213" s="70"/>
      <c r="T213" s="70"/>
      <c r="U213" s="70"/>
      <c r="V213" s="70"/>
      <c r="W213" s="70"/>
      <c r="X213" s="70"/>
      <c r="Y213" s="70"/>
      <c r="Z213" s="70"/>
    </row>
    <row r="214" spans="1:26" ht="12">
      <c r="A214" s="70"/>
      <c r="B214" s="71"/>
      <c r="C214" s="71"/>
      <c r="D214" s="71"/>
      <c r="E214" s="71"/>
      <c r="F214" s="71"/>
      <c r="G214" s="71"/>
      <c r="H214" s="71"/>
      <c r="I214" s="71"/>
      <c r="J214" s="71"/>
      <c r="K214" s="71"/>
      <c r="L214" s="71"/>
      <c r="M214" s="71"/>
      <c r="N214" s="108"/>
      <c r="O214" s="71"/>
      <c r="P214" s="71"/>
      <c r="Q214" s="70"/>
      <c r="R214" s="70"/>
      <c r="S214" s="70"/>
      <c r="T214" s="70"/>
      <c r="U214" s="70"/>
      <c r="V214" s="70"/>
      <c r="W214" s="70"/>
      <c r="X214" s="70"/>
      <c r="Y214" s="70"/>
      <c r="Z214" s="70"/>
    </row>
    <row r="215" spans="1:26" ht="12">
      <c r="A215" s="70"/>
      <c r="B215" s="221" t="str">
        <f>Index!$C14 &amp; " Qld : " &amp; Index!B14</f>
        <v>Table 7 Qld : Contract attrition rates by occupation, within 12 months of commencement, for contracts commencing in 2016 to 2020</v>
      </c>
      <c r="C215" s="42"/>
      <c r="D215" s="42"/>
      <c r="E215" s="42"/>
      <c r="F215" s="42"/>
      <c r="G215" s="42"/>
      <c r="H215" s="42"/>
      <c r="I215" s="42"/>
      <c r="J215" s="71"/>
      <c r="K215" s="71"/>
      <c r="L215" s="71"/>
      <c r="M215" s="71"/>
      <c r="N215" s="108"/>
      <c r="O215" s="71"/>
      <c r="P215" s="71"/>
      <c r="Q215" s="70"/>
      <c r="R215" s="70"/>
      <c r="S215" s="70"/>
      <c r="T215" s="70"/>
      <c r="U215" s="70"/>
      <c r="V215" s="70"/>
      <c r="W215" s="70"/>
      <c r="X215" s="70"/>
      <c r="Y215" s="70"/>
      <c r="Z215" s="70"/>
    </row>
    <row r="216" spans="1:26" ht="12">
      <c r="A216" s="70"/>
      <c r="B216" s="98"/>
      <c r="C216" s="109"/>
      <c r="D216" s="109"/>
      <c r="E216" s="109"/>
      <c r="F216" s="109"/>
      <c r="G216" s="109"/>
      <c r="H216" s="109"/>
      <c r="I216" s="109"/>
      <c r="J216" s="71"/>
      <c r="K216" s="71"/>
      <c r="L216" s="71"/>
      <c r="M216" s="71"/>
      <c r="N216" s="110"/>
      <c r="O216" s="71"/>
      <c r="P216" s="71"/>
      <c r="Q216" s="70"/>
      <c r="R216" s="70"/>
      <c r="S216" s="70"/>
      <c r="T216" s="70"/>
      <c r="U216" s="70"/>
      <c r="V216" s="70"/>
      <c r="W216" s="70"/>
      <c r="X216" s="70"/>
      <c r="Y216" s="70"/>
      <c r="Z216" s="70"/>
    </row>
    <row r="217" spans="1:26" ht="12">
      <c r="A217" s="70"/>
      <c r="B217" s="248" t="s">
        <v>39</v>
      </c>
      <c r="C217" s="260" t="s">
        <v>144</v>
      </c>
      <c r="D217" s="260"/>
      <c r="E217" s="260"/>
      <c r="F217" s="260"/>
      <c r="G217" s="260"/>
      <c r="H217" s="260"/>
      <c r="I217" s="260"/>
      <c r="J217" s="260"/>
      <c r="K217" s="260"/>
      <c r="L217" s="260"/>
      <c r="M217" s="61"/>
      <c r="N217" s="61"/>
      <c r="O217" s="61"/>
      <c r="P217" s="61"/>
      <c r="Q217" s="70"/>
      <c r="R217" s="70"/>
      <c r="S217" s="70"/>
      <c r="T217" s="70"/>
      <c r="U217" s="70"/>
      <c r="V217" s="70"/>
      <c r="W217" s="70"/>
      <c r="X217" s="70"/>
      <c r="Y217" s="70"/>
      <c r="Z217" s="70"/>
    </row>
    <row r="218" spans="1:26" ht="12">
      <c r="A218" s="70"/>
      <c r="B218" s="249"/>
      <c r="C218" s="263">
        <v>2016</v>
      </c>
      <c r="D218" s="266"/>
      <c r="E218" s="262">
        <v>2017</v>
      </c>
      <c r="F218" s="263"/>
      <c r="G218" s="262">
        <v>2018</v>
      </c>
      <c r="H218" s="263"/>
      <c r="I218" s="262">
        <v>2019</v>
      </c>
      <c r="J218" s="263"/>
      <c r="K218" s="262">
        <v>2020</v>
      </c>
      <c r="L218" s="263"/>
      <c r="M218" s="251"/>
      <c r="N218" s="251"/>
      <c r="O218" s="267"/>
      <c r="P218" s="267"/>
      <c r="Q218" s="70"/>
      <c r="R218" s="70"/>
      <c r="S218" s="70"/>
      <c r="T218" s="70"/>
      <c r="U218" s="70"/>
      <c r="V218" s="70"/>
      <c r="W218" s="70"/>
      <c r="X218" s="70"/>
      <c r="Y218" s="70"/>
      <c r="Z218" s="70"/>
    </row>
    <row r="219" spans="1:26" ht="36">
      <c r="A219" s="70"/>
      <c r="B219" s="250"/>
      <c r="C219" s="75" t="s">
        <v>24</v>
      </c>
      <c r="D219" s="93" t="s">
        <v>113</v>
      </c>
      <c r="E219" s="76" t="s">
        <v>24</v>
      </c>
      <c r="F219" s="111" t="s">
        <v>113</v>
      </c>
      <c r="G219" s="76" t="s">
        <v>24</v>
      </c>
      <c r="H219" s="111" t="s">
        <v>113</v>
      </c>
      <c r="I219" s="76" t="s">
        <v>24</v>
      </c>
      <c r="J219" s="111" t="s">
        <v>113</v>
      </c>
      <c r="K219" s="76" t="s">
        <v>24</v>
      </c>
      <c r="L219" s="93" t="s">
        <v>113</v>
      </c>
      <c r="M219" s="112"/>
      <c r="N219" s="113"/>
      <c r="O219" s="112"/>
      <c r="P219" s="113"/>
      <c r="Q219" s="70"/>
      <c r="R219" s="70"/>
      <c r="S219" s="70"/>
      <c r="T219" s="70"/>
      <c r="U219" s="70"/>
      <c r="V219" s="70"/>
      <c r="W219" s="70"/>
      <c r="X219" s="70"/>
      <c r="Y219" s="70"/>
      <c r="Z219" s="70"/>
    </row>
    <row r="220" spans="1:26" s="10" customFormat="1" ht="12">
      <c r="A220" s="83"/>
      <c r="B220" s="14" t="s">
        <v>32</v>
      </c>
      <c r="C220" s="167">
        <v>40.299999999999997</v>
      </c>
      <c r="D220" s="167">
        <v>0.34</v>
      </c>
      <c r="E220" s="170">
        <v>41.8</v>
      </c>
      <c r="F220" s="174">
        <v>0.182</v>
      </c>
      <c r="G220" s="170">
        <v>37.9</v>
      </c>
      <c r="H220" s="174">
        <v>8.6999999999999994E-2</v>
      </c>
      <c r="I220" s="170">
        <v>40.799999999999997</v>
      </c>
      <c r="J220" s="174">
        <v>7.5999999999999998E-2</v>
      </c>
      <c r="K220" s="170">
        <v>34</v>
      </c>
      <c r="L220" s="167">
        <v>0.626</v>
      </c>
      <c r="M220" s="96"/>
      <c r="N220" s="96"/>
      <c r="O220" s="96"/>
      <c r="P220" s="96"/>
      <c r="Q220" s="83"/>
      <c r="R220" s="83"/>
      <c r="S220" s="83"/>
      <c r="T220" s="83"/>
      <c r="U220" s="83"/>
      <c r="V220" s="83"/>
      <c r="W220" s="83"/>
      <c r="X220" s="83"/>
      <c r="Y220" s="83"/>
      <c r="Z220" s="83"/>
    </row>
    <row r="221" spans="1:26" ht="12">
      <c r="A221" s="70"/>
      <c r="B221" s="84" t="s">
        <v>116</v>
      </c>
      <c r="C221" s="178">
        <v>58.8</v>
      </c>
      <c r="D221" s="178">
        <v>9.7000000000000003E-2</v>
      </c>
      <c r="E221" s="171">
        <v>38.5</v>
      </c>
      <c r="F221" s="175">
        <v>0.109</v>
      </c>
      <c r="G221" s="171">
        <v>41.9</v>
      </c>
      <c r="H221" s="175">
        <v>3.1E-2</v>
      </c>
      <c r="I221" s="171">
        <v>57.1</v>
      </c>
      <c r="J221" s="175">
        <v>7.0000000000000001E-3</v>
      </c>
      <c r="K221" s="171">
        <v>37.9</v>
      </c>
      <c r="L221" s="178">
        <v>0.38300000000000001</v>
      </c>
      <c r="M221" s="97"/>
      <c r="N221" s="97"/>
      <c r="O221" s="97"/>
      <c r="P221" s="97"/>
      <c r="Q221" s="70"/>
      <c r="R221" s="70"/>
      <c r="S221" s="70"/>
      <c r="T221" s="70"/>
      <c r="U221" s="70"/>
      <c r="V221" s="70"/>
      <c r="W221" s="70"/>
      <c r="X221" s="70"/>
      <c r="Y221" s="70"/>
      <c r="Z221" s="70"/>
    </row>
    <row r="222" spans="1:26" ht="12">
      <c r="A222" s="70"/>
      <c r="B222" s="84" t="s">
        <v>82</v>
      </c>
      <c r="C222" s="178">
        <v>32.5</v>
      </c>
      <c r="D222" s="178">
        <v>0.16900000000000001</v>
      </c>
      <c r="E222" s="171">
        <v>40.9</v>
      </c>
      <c r="F222" s="175">
        <v>2.1999999999999999E-2</v>
      </c>
      <c r="G222" s="171">
        <v>16.7</v>
      </c>
      <c r="H222" s="175">
        <v>6.0000000000000001E-3</v>
      </c>
      <c r="I222" s="171">
        <v>54.5</v>
      </c>
      <c r="J222" s="175">
        <v>1.0999999999999999E-2</v>
      </c>
      <c r="K222" s="171">
        <v>28.2</v>
      </c>
      <c r="L222" s="178">
        <v>3.9E-2</v>
      </c>
      <c r="M222" s="97"/>
      <c r="N222" s="97"/>
      <c r="O222" s="97"/>
      <c r="P222" s="97"/>
      <c r="Q222" s="70"/>
      <c r="R222" s="70"/>
      <c r="S222" s="70"/>
      <c r="T222" s="70"/>
      <c r="U222" s="70"/>
      <c r="V222" s="70"/>
      <c r="W222" s="70"/>
      <c r="X222" s="70"/>
      <c r="Y222" s="70"/>
      <c r="Z222" s="70"/>
    </row>
    <row r="223" spans="1:26" ht="12">
      <c r="A223" s="70"/>
      <c r="B223" s="84" t="s">
        <v>40</v>
      </c>
      <c r="C223" s="178">
        <v>43.8</v>
      </c>
      <c r="D223" s="178">
        <v>1.6E-2</v>
      </c>
      <c r="E223" s="171">
        <v>43.8</v>
      </c>
      <c r="F223" s="175">
        <v>1.6E-2</v>
      </c>
      <c r="G223" s="171">
        <v>41.7</v>
      </c>
      <c r="H223" s="175">
        <v>1.2E-2</v>
      </c>
      <c r="I223" s="171">
        <v>27.8</v>
      </c>
      <c r="J223" s="175">
        <v>1.7999999999999999E-2</v>
      </c>
      <c r="K223" s="171">
        <v>28.2</v>
      </c>
      <c r="L223" s="178">
        <v>3.9E-2</v>
      </c>
      <c r="M223" s="97"/>
      <c r="N223" s="97"/>
      <c r="O223" s="97"/>
      <c r="P223" s="97"/>
      <c r="Q223" s="70"/>
      <c r="R223" s="70"/>
      <c r="S223" s="70"/>
      <c r="T223" s="70"/>
      <c r="U223" s="70"/>
      <c r="V223" s="70"/>
      <c r="W223" s="70"/>
      <c r="X223" s="70"/>
      <c r="Y223" s="70"/>
      <c r="Z223" s="70"/>
    </row>
    <row r="224" spans="1:26" ht="12">
      <c r="A224" s="70"/>
      <c r="B224" s="84" t="s">
        <v>41</v>
      </c>
      <c r="C224" s="178">
        <v>31</v>
      </c>
      <c r="D224" s="178">
        <v>5.8000000000000003E-2</v>
      </c>
      <c r="E224" s="171">
        <v>51.4</v>
      </c>
      <c r="F224" s="175">
        <v>3.5000000000000003E-2</v>
      </c>
      <c r="G224" s="171">
        <v>36.799999999999997</v>
      </c>
      <c r="H224" s="175">
        <v>3.7999999999999999E-2</v>
      </c>
      <c r="I224" s="171">
        <v>40</v>
      </c>
      <c r="J224" s="175">
        <v>0.04</v>
      </c>
      <c r="K224" s="171">
        <v>27.9</v>
      </c>
      <c r="L224" s="178">
        <v>0.16500000000000001</v>
      </c>
      <c r="M224" s="97"/>
      <c r="N224" s="97"/>
      <c r="O224" s="97"/>
      <c r="P224" s="97"/>
      <c r="Q224" s="70"/>
      <c r="R224" s="70"/>
      <c r="S224" s="70"/>
      <c r="T224" s="70"/>
      <c r="U224" s="70"/>
      <c r="V224" s="70"/>
      <c r="W224" s="70"/>
      <c r="X224" s="70"/>
      <c r="Y224" s="70"/>
      <c r="Z224" s="70"/>
    </row>
    <row r="225" spans="1:26" s="10" customFormat="1" ht="12">
      <c r="A225" s="83"/>
      <c r="B225" s="14" t="s">
        <v>22</v>
      </c>
      <c r="C225" s="167">
        <v>27.6</v>
      </c>
      <c r="D225" s="167">
        <v>7.5999999999999998E-2</v>
      </c>
      <c r="E225" s="170">
        <v>24.7</v>
      </c>
      <c r="F225" s="174">
        <v>7.2999999999999995E-2</v>
      </c>
      <c r="G225" s="170">
        <v>27.1</v>
      </c>
      <c r="H225" s="174">
        <v>7.0000000000000007E-2</v>
      </c>
      <c r="I225" s="170">
        <v>37.700000000000003</v>
      </c>
      <c r="J225" s="174">
        <v>6.9000000000000006E-2</v>
      </c>
      <c r="K225" s="170">
        <v>41.5</v>
      </c>
      <c r="L225" s="167">
        <v>0.27200000000000002</v>
      </c>
      <c r="M225" s="96"/>
      <c r="N225" s="96"/>
      <c r="O225" s="96"/>
      <c r="P225" s="96"/>
      <c r="Q225" s="83"/>
      <c r="R225" s="83"/>
      <c r="S225" s="83"/>
      <c r="T225" s="83"/>
      <c r="U225" s="83"/>
      <c r="V225" s="83"/>
      <c r="W225" s="83"/>
      <c r="X225" s="83"/>
      <c r="Y225" s="83"/>
      <c r="Z225" s="83"/>
    </row>
    <row r="226" spans="1:26" ht="12">
      <c r="A226" s="70"/>
      <c r="B226" s="84" t="s">
        <v>42</v>
      </c>
      <c r="C226" s="178">
        <v>100</v>
      </c>
      <c r="D226" s="178">
        <v>1E-3</v>
      </c>
      <c r="E226" s="171" t="s">
        <v>180</v>
      </c>
      <c r="F226" s="175" t="s">
        <v>180</v>
      </c>
      <c r="G226" s="171" t="s">
        <v>180</v>
      </c>
      <c r="H226" s="175" t="s">
        <v>180</v>
      </c>
      <c r="I226" s="171" t="s">
        <v>180</v>
      </c>
      <c r="J226" s="175" t="s">
        <v>180</v>
      </c>
      <c r="K226" s="171">
        <v>0</v>
      </c>
      <c r="L226" s="178">
        <v>1E-3</v>
      </c>
      <c r="M226" s="97"/>
      <c r="N226" s="97"/>
      <c r="O226" s="97"/>
      <c r="P226" s="97"/>
      <c r="Q226" s="70"/>
      <c r="R226" s="70"/>
      <c r="S226" s="70"/>
      <c r="T226" s="70"/>
      <c r="U226" s="70"/>
      <c r="V226" s="70"/>
      <c r="W226" s="70"/>
      <c r="X226" s="70"/>
      <c r="Y226" s="70"/>
      <c r="Z226" s="70"/>
    </row>
    <row r="227" spans="1:26" ht="12">
      <c r="A227" s="70"/>
      <c r="B227" s="84" t="s">
        <v>43</v>
      </c>
      <c r="C227" s="178">
        <v>20</v>
      </c>
      <c r="D227" s="178">
        <v>5.0000000000000001E-3</v>
      </c>
      <c r="E227" s="171">
        <v>40</v>
      </c>
      <c r="F227" s="175">
        <v>5.0000000000000001E-3</v>
      </c>
      <c r="G227" s="171">
        <v>66.7</v>
      </c>
      <c r="H227" s="175">
        <v>3.0000000000000001E-3</v>
      </c>
      <c r="I227" s="171">
        <v>50</v>
      </c>
      <c r="J227" s="175">
        <v>2E-3</v>
      </c>
      <c r="K227" s="171">
        <v>19</v>
      </c>
      <c r="L227" s="178">
        <v>2.1000000000000001E-2</v>
      </c>
      <c r="M227" s="97"/>
      <c r="N227" s="97"/>
      <c r="O227" s="97"/>
      <c r="P227" s="97"/>
      <c r="Q227" s="70"/>
      <c r="R227" s="70"/>
      <c r="S227" s="70"/>
      <c r="T227" s="70"/>
      <c r="U227" s="70"/>
      <c r="V227" s="70"/>
      <c r="W227" s="70"/>
      <c r="X227" s="70"/>
      <c r="Y227" s="70"/>
      <c r="Z227" s="70"/>
    </row>
    <row r="228" spans="1:26" ht="12">
      <c r="A228" s="70"/>
      <c r="B228" s="84" t="s">
        <v>44</v>
      </c>
      <c r="C228" s="178">
        <v>30</v>
      </c>
      <c r="D228" s="178">
        <v>0.04</v>
      </c>
      <c r="E228" s="171">
        <v>23.7</v>
      </c>
      <c r="F228" s="175">
        <v>3.7999999999999999E-2</v>
      </c>
      <c r="G228" s="171">
        <v>19.399999999999999</v>
      </c>
      <c r="H228" s="175">
        <v>3.5999999999999997E-2</v>
      </c>
      <c r="I228" s="171">
        <v>37</v>
      </c>
      <c r="J228" s="175">
        <v>2.7E-2</v>
      </c>
      <c r="K228" s="171">
        <v>28.6</v>
      </c>
      <c r="L228" s="178">
        <v>0.105</v>
      </c>
      <c r="M228" s="97"/>
      <c r="N228" s="97"/>
      <c r="O228" s="97"/>
      <c r="P228" s="97"/>
      <c r="Q228" s="70"/>
      <c r="R228" s="70"/>
      <c r="S228" s="70"/>
      <c r="T228" s="70"/>
      <c r="U228" s="70"/>
      <c r="V228" s="70"/>
      <c r="W228" s="70"/>
      <c r="X228" s="70"/>
      <c r="Y228" s="70"/>
      <c r="Z228" s="70"/>
    </row>
    <row r="229" spans="1:26" ht="12">
      <c r="A229" s="70"/>
      <c r="B229" s="84" t="s">
        <v>45</v>
      </c>
      <c r="C229" s="178">
        <v>42.9</v>
      </c>
      <c r="D229" s="178">
        <v>7.0000000000000001E-3</v>
      </c>
      <c r="E229" s="171">
        <v>28.6</v>
      </c>
      <c r="F229" s="175">
        <v>7.0000000000000001E-3</v>
      </c>
      <c r="G229" s="171">
        <v>0</v>
      </c>
      <c r="H229" s="175">
        <v>1E-3</v>
      </c>
      <c r="I229" s="171" t="s">
        <v>180</v>
      </c>
      <c r="J229" s="175" t="s">
        <v>180</v>
      </c>
      <c r="K229" s="171">
        <v>40</v>
      </c>
      <c r="L229" s="178">
        <v>0.04</v>
      </c>
      <c r="M229" s="97"/>
      <c r="N229" s="97"/>
      <c r="O229" s="97"/>
      <c r="P229" s="97"/>
      <c r="Q229" s="70"/>
      <c r="R229" s="70"/>
      <c r="S229" s="70"/>
      <c r="T229" s="70"/>
      <c r="U229" s="70"/>
      <c r="V229" s="70"/>
      <c r="W229" s="70"/>
      <c r="X229" s="70"/>
      <c r="Y229" s="70"/>
      <c r="Z229" s="70"/>
    </row>
    <row r="230" spans="1:26" ht="12">
      <c r="A230" s="70"/>
      <c r="B230" s="84" t="s">
        <v>46</v>
      </c>
      <c r="C230" s="178" t="s">
        <v>180</v>
      </c>
      <c r="D230" s="178" t="s">
        <v>180</v>
      </c>
      <c r="E230" s="171" t="s">
        <v>180</v>
      </c>
      <c r="F230" s="175" t="s">
        <v>180</v>
      </c>
      <c r="G230" s="171" t="s">
        <v>180</v>
      </c>
      <c r="H230" s="175" t="s">
        <v>180</v>
      </c>
      <c r="I230" s="171" t="s">
        <v>180</v>
      </c>
      <c r="J230" s="175" t="s">
        <v>180</v>
      </c>
      <c r="K230" s="171" t="s">
        <v>180</v>
      </c>
      <c r="L230" s="178" t="s">
        <v>180</v>
      </c>
      <c r="M230" s="97"/>
      <c r="N230" s="97"/>
      <c r="O230" s="97"/>
      <c r="P230" s="97"/>
      <c r="Q230" s="70"/>
      <c r="R230" s="70"/>
      <c r="S230" s="70"/>
      <c r="T230" s="70"/>
      <c r="U230" s="70"/>
      <c r="V230" s="70"/>
      <c r="W230" s="70"/>
      <c r="X230" s="70"/>
      <c r="Y230" s="70"/>
      <c r="Z230" s="70"/>
    </row>
    <row r="231" spans="1:26" ht="12">
      <c r="A231" s="70"/>
      <c r="B231" s="84" t="s">
        <v>47</v>
      </c>
      <c r="C231" s="178">
        <v>7.7</v>
      </c>
      <c r="D231" s="178">
        <v>1.2999999999999999E-2</v>
      </c>
      <c r="E231" s="171">
        <v>20</v>
      </c>
      <c r="F231" s="175">
        <v>1.4999999999999999E-2</v>
      </c>
      <c r="G231" s="171">
        <v>41.2</v>
      </c>
      <c r="H231" s="175">
        <v>1.7000000000000001E-2</v>
      </c>
      <c r="I231" s="171">
        <v>36.4</v>
      </c>
      <c r="J231" s="175">
        <v>1.0999999999999999E-2</v>
      </c>
      <c r="K231" s="171">
        <v>57.1</v>
      </c>
      <c r="L231" s="178">
        <v>1.4E-2</v>
      </c>
      <c r="M231" s="97"/>
      <c r="N231" s="97"/>
      <c r="O231" s="97"/>
      <c r="P231" s="97"/>
      <c r="Q231" s="70"/>
      <c r="R231" s="70"/>
      <c r="S231" s="70"/>
      <c r="T231" s="70"/>
      <c r="U231" s="70"/>
      <c r="V231" s="70"/>
      <c r="W231" s="70"/>
      <c r="X231" s="70"/>
      <c r="Y231" s="70"/>
      <c r="Z231" s="70"/>
    </row>
    <row r="232" spans="1:26" ht="12">
      <c r="A232" s="70"/>
      <c r="B232" s="84" t="s">
        <v>48</v>
      </c>
      <c r="C232" s="178">
        <v>30</v>
      </c>
      <c r="D232" s="178">
        <v>0.01</v>
      </c>
      <c r="E232" s="171">
        <v>25</v>
      </c>
      <c r="F232" s="175">
        <v>8.0000000000000002E-3</v>
      </c>
      <c r="G232" s="171">
        <v>23.1</v>
      </c>
      <c r="H232" s="175">
        <v>1.2999999999999999E-2</v>
      </c>
      <c r="I232" s="171">
        <v>37.9</v>
      </c>
      <c r="J232" s="175">
        <v>2.9000000000000001E-2</v>
      </c>
      <c r="K232" s="171">
        <v>60.4</v>
      </c>
      <c r="L232" s="178">
        <v>9.0999999999999998E-2</v>
      </c>
      <c r="M232" s="97"/>
      <c r="N232" s="97"/>
      <c r="O232" s="97"/>
      <c r="P232" s="97"/>
      <c r="Q232" s="70"/>
      <c r="R232" s="70"/>
      <c r="S232" s="70"/>
      <c r="T232" s="70"/>
      <c r="U232" s="70"/>
      <c r="V232" s="70"/>
      <c r="W232" s="70"/>
      <c r="X232" s="70"/>
      <c r="Y232" s="70"/>
      <c r="Z232" s="70"/>
    </row>
    <row r="233" spans="1:26" s="10" customFormat="1" ht="12">
      <c r="A233" s="83"/>
      <c r="B233" s="14" t="s">
        <v>33</v>
      </c>
      <c r="C233" s="167">
        <v>33.200000000000003</v>
      </c>
      <c r="D233" s="167">
        <v>19.962</v>
      </c>
      <c r="E233" s="170">
        <v>32.6</v>
      </c>
      <c r="F233" s="174">
        <v>20.373999999999999</v>
      </c>
      <c r="G233" s="170">
        <v>31.2</v>
      </c>
      <c r="H233" s="174">
        <v>19.756</v>
      </c>
      <c r="I233" s="170">
        <v>30.7</v>
      </c>
      <c r="J233" s="174">
        <v>18.934000000000001</v>
      </c>
      <c r="K233" s="170">
        <v>29.6</v>
      </c>
      <c r="L233" s="167">
        <v>21.498999999999999</v>
      </c>
      <c r="M233" s="96"/>
      <c r="N233" s="96"/>
      <c r="O233" s="96"/>
      <c r="P233" s="96"/>
      <c r="Q233" s="83"/>
      <c r="R233" s="83"/>
      <c r="S233" s="83"/>
      <c r="T233" s="83"/>
      <c r="U233" s="83"/>
      <c r="V233" s="83"/>
      <c r="W233" s="83"/>
      <c r="X233" s="83"/>
      <c r="Y233" s="83"/>
      <c r="Z233" s="83"/>
    </row>
    <row r="234" spans="1:26" ht="12">
      <c r="A234" s="70"/>
      <c r="B234" s="84" t="s">
        <v>49</v>
      </c>
      <c r="C234" s="178">
        <v>21.4</v>
      </c>
      <c r="D234" s="178">
        <v>0.63100000000000001</v>
      </c>
      <c r="E234" s="171">
        <v>22.1</v>
      </c>
      <c r="F234" s="175">
        <v>0.60699999999999998</v>
      </c>
      <c r="G234" s="171">
        <v>23.2</v>
      </c>
      <c r="H234" s="175">
        <v>0.57299999999999995</v>
      </c>
      <c r="I234" s="171">
        <v>24.4</v>
      </c>
      <c r="J234" s="175">
        <v>0.68500000000000005</v>
      </c>
      <c r="K234" s="171">
        <v>23.8</v>
      </c>
      <c r="L234" s="178">
        <v>0.93200000000000005</v>
      </c>
      <c r="M234" s="97"/>
      <c r="N234" s="97"/>
      <c r="O234" s="97"/>
      <c r="P234" s="97"/>
      <c r="Q234" s="70"/>
      <c r="R234" s="70"/>
      <c r="S234" s="70"/>
      <c r="T234" s="70"/>
      <c r="U234" s="70"/>
      <c r="V234" s="70"/>
      <c r="W234" s="70"/>
      <c r="X234" s="70"/>
      <c r="Y234" s="70"/>
      <c r="Z234" s="70"/>
    </row>
    <row r="235" spans="1:26" ht="12">
      <c r="A235" s="70"/>
      <c r="B235" s="84" t="s">
        <v>118</v>
      </c>
      <c r="C235" s="178">
        <v>24.4</v>
      </c>
      <c r="D235" s="178">
        <v>4.484</v>
      </c>
      <c r="E235" s="171">
        <v>25.7</v>
      </c>
      <c r="F235" s="175">
        <v>5.0659999999999998</v>
      </c>
      <c r="G235" s="171">
        <v>24.9</v>
      </c>
      <c r="H235" s="175">
        <v>5.4550000000000001</v>
      </c>
      <c r="I235" s="171">
        <v>25.1</v>
      </c>
      <c r="J235" s="175">
        <v>5.4370000000000003</v>
      </c>
      <c r="K235" s="171">
        <v>25.1</v>
      </c>
      <c r="L235" s="178">
        <v>5.9130000000000003</v>
      </c>
      <c r="M235" s="97"/>
      <c r="N235" s="97"/>
      <c r="O235" s="97"/>
      <c r="P235" s="97"/>
      <c r="Q235" s="70"/>
      <c r="R235" s="70"/>
      <c r="S235" s="70"/>
      <c r="T235" s="70"/>
      <c r="U235" s="70"/>
      <c r="V235" s="70"/>
      <c r="W235" s="70"/>
      <c r="X235" s="70"/>
      <c r="Y235" s="70"/>
      <c r="Z235" s="70"/>
    </row>
    <row r="236" spans="1:26" ht="12">
      <c r="A236" s="70"/>
      <c r="B236" s="84" t="s">
        <v>50</v>
      </c>
      <c r="C236" s="178">
        <v>36.9</v>
      </c>
      <c r="D236" s="178">
        <v>5.694</v>
      </c>
      <c r="E236" s="171">
        <v>37.200000000000003</v>
      </c>
      <c r="F236" s="175">
        <v>5.9029999999999996</v>
      </c>
      <c r="G236" s="171">
        <v>35</v>
      </c>
      <c r="H236" s="175">
        <v>5.1310000000000002</v>
      </c>
      <c r="I236" s="171">
        <v>32.799999999999997</v>
      </c>
      <c r="J236" s="175">
        <v>4.3109999999999999</v>
      </c>
      <c r="K236" s="171">
        <v>31.1</v>
      </c>
      <c r="L236" s="178">
        <v>5.4770000000000003</v>
      </c>
      <c r="M236" s="97"/>
      <c r="N236" s="97"/>
      <c r="O236" s="97"/>
      <c r="P236" s="97"/>
      <c r="Q236" s="70"/>
      <c r="R236" s="70"/>
      <c r="S236" s="70"/>
      <c r="T236" s="70"/>
      <c r="U236" s="70"/>
      <c r="V236" s="70"/>
      <c r="W236" s="70"/>
      <c r="X236" s="70"/>
      <c r="Y236" s="70"/>
      <c r="Z236" s="70"/>
    </row>
    <row r="237" spans="1:26" ht="12">
      <c r="A237" s="70"/>
      <c r="B237" s="84" t="s">
        <v>51</v>
      </c>
      <c r="C237" s="178">
        <v>22.7</v>
      </c>
      <c r="D237" s="178">
        <v>3.6259999999999999</v>
      </c>
      <c r="E237" s="171">
        <v>22.2</v>
      </c>
      <c r="F237" s="175">
        <v>3.54</v>
      </c>
      <c r="G237" s="171">
        <v>21.2</v>
      </c>
      <c r="H237" s="175">
        <v>3.573</v>
      </c>
      <c r="I237" s="171">
        <v>20.2</v>
      </c>
      <c r="J237" s="175">
        <v>3.4</v>
      </c>
      <c r="K237" s="171">
        <v>21.2</v>
      </c>
      <c r="L237" s="178">
        <v>3.738</v>
      </c>
      <c r="M237" s="97"/>
      <c r="N237" s="97"/>
      <c r="O237" s="97"/>
      <c r="P237" s="97"/>
      <c r="Q237" s="70"/>
      <c r="R237" s="70"/>
      <c r="S237" s="70"/>
      <c r="T237" s="70"/>
      <c r="U237" s="70"/>
      <c r="V237" s="70"/>
      <c r="W237" s="70"/>
      <c r="X237" s="70"/>
      <c r="Y237" s="70"/>
      <c r="Z237" s="70"/>
    </row>
    <row r="238" spans="1:26" ht="12">
      <c r="A238" s="70"/>
      <c r="B238" s="84" t="s">
        <v>52</v>
      </c>
      <c r="C238" s="178">
        <v>50.6</v>
      </c>
      <c r="D238" s="178">
        <v>2.2360000000000002</v>
      </c>
      <c r="E238" s="171">
        <v>47.8</v>
      </c>
      <c r="F238" s="175">
        <v>2.1019999999999999</v>
      </c>
      <c r="G238" s="171">
        <v>46.5</v>
      </c>
      <c r="H238" s="175">
        <v>1.911</v>
      </c>
      <c r="I238" s="171">
        <v>47.1</v>
      </c>
      <c r="J238" s="175">
        <v>1.917</v>
      </c>
      <c r="K238" s="171">
        <v>44.9</v>
      </c>
      <c r="L238" s="178">
        <v>1.73</v>
      </c>
      <c r="M238" s="97"/>
      <c r="N238" s="97"/>
      <c r="O238" s="97"/>
      <c r="P238" s="97"/>
      <c r="Q238" s="70"/>
      <c r="R238" s="70"/>
      <c r="S238" s="70"/>
      <c r="T238" s="70"/>
      <c r="U238" s="70"/>
      <c r="V238" s="70"/>
      <c r="W238" s="70"/>
      <c r="X238" s="70"/>
      <c r="Y238" s="70"/>
      <c r="Z238" s="70"/>
    </row>
    <row r="239" spans="1:26" ht="12">
      <c r="A239" s="70"/>
      <c r="B239" s="84" t="s">
        <v>53</v>
      </c>
      <c r="C239" s="178">
        <v>39.799999999999997</v>
      </c>
      <c r="D239" s="178">
        <v>0.72599999999999998</v>
      </c>
      <c r="E239" s="171">
        <v>31.4</v>
      </c>
      <c r="F239" s="175">
        <v>0.70599999999999996</v>
      </c>
      <c r="G239" s="171">
        <v>33.1</v>
      </c>
      <c r="H239" s="175">
        <v>0.68500000000000005</v>
      </c>
      <c r="I239" s="171">
        <v>32.799999999999997</v>
      </c>
      <c r="J239" s="175">
        <v>0.88700000000000001</v>
      </c>
      <c r="K239" s="171">
        <v>34.700000000000003</v>
      </c>
      <c r="L239" s="178">
        <v>0.90300000000000002</v>
      </c>
      <c r="M239" s="97"/>
      <c r="N239" s="97"/>
      <c r="O239" s="97"/>
      <c r="P239" s="97"/>
      <c r="Q239" s="70"/>
      <c r="R239" s="70"/>
      <c r="S239" s="70"/>
      <c r="T239" s="70"/>
      <c r="U239" s="70"/>
      <c r="V239" s="70"/>
      <c r="W239" s="70"/>
      <c r="X239" s="70"/>
      <c r="Y239" s="70"/>
      <c r="Z239" s="70"/>
    </row>
    <row r="240" spans="1:26" ht="12">
      <c r="A240" s="70"/>
      <c r="B240" s="84" t="s">
        <v>96</v>
      </c>
      <c r="C240" s="178">
        <v>41.2</v>
      </c>
      <c r="D240" s="178">
        <v>2.5649999999999999</v>
      </c>
      <c r="E240" s="171">
        <v>40.9</v>
      </c>
      <c r="F240" s="175">
        <v>2.4500000000000002</v>
      </c>
      <c r="G240" s="171">
        <v>41.1</v>
      </c>
      <c r="H240" s="175">
        <v>2.4279999999999999</v>
      </c>
      <c r="I240" s="171">
        <v>42.9</v>
      </c>
      <c r="J240" s="175">
        <v>2.2970000000000002</v>
      </c>
      <c r="K240" s="171">
        <v>37.9</v>
      </c>
      <c r="L240" s="178">
        <v>2.806</v>
      </c>
      <c r="M240" s="97"/>
      <c r="N240" s="97"/>
      <c r="O240" s="97"/>
      <c r="P240" s="97"/>
      <c r="Q240" s="70"/>
      <c r="R240" s="70"/>
      <c r="S240" s="70"/>
      <c r="T240" s="70"/>
      <c r="U240" s="70"/>
      <c r="V240" s="70"/>
      <c r="W240" s="70"/>
      <c r="X240" s="70"/>
      <c r="Y240" s="70"/>
      <c r="Z240" s="70"/>
    </row>
    <row r="241" spans="1:26" ht="12">
      <c r="A241" s="70"/>
      <c r="B241" s="85" t="s">
        <v>54</v>
      </c>
      <c r="C241" s="178">
        <v>47.1</v>
      </c>
      <c r="D241" s="178">
        <v>1.498</v>
      </c>
      <c r="E241" s="171">
        <v>47.9</v>
      </c>
      <c r="F241" s="175">
        <v>1.569</v>
      </c>
      <c r="G241" s="171">
        <v>49.8</v>
      </c>
      <c r="H241" s="175">
        <v>1.5129999999999999</v>
      </c>
      <c r="I241" s="171">
        <v>49.6</v>
      </c>
      <c r="J241" s="175">
        <v>1.5649999999999999</v>
      </c>
      <c r="K241" s="171">
        <v>45.1</v>
      </c>
      <c r="L241" s="178">
        <v>1.7070000000000001</v>
      </c>
      <c r="M241" s="97"/>
      <c r="N241" s="97"/>
      <c r="O241" s="97"/>
      <c r="P241" s="97"/>
      <c r="Q241" s="70"/>
      <c r="R241" s="70"/>
      <c r="S241" s="70"/>
      <c r="T241" s="70"/>
      <c r="U241" s="70"/>
      <c r="V241" s="70"/>
      <c r="W241" s="70"/>
      <c r="X241" s="70"/>
      <c r="Y241" s="70"/>
      <c r="Z241" s="70"/>
    </row>
    <row r="242" spans="1:26" ht="12">
      <c r="A242" s="70"/>
      <c r="B242" s="85" t="s">
        <v>55</v>
      </c>
      <c r="C242" s="178">
        <v>22.5</v>
      </c>
      <c r="D242" s="178">
        <v>0.04</v>
      </c>
      <c r="E242" s="171">
        <v>24.3</v>
      </c>
      <c r="F242" s="175">
        <v>3.6999999999999998E-2</v>
      </c>
      <c r="G242" s="171">
        <v>29</v>
      </c>
      <c r="H242" s="175">
        <v>3.1E-2</v>
      </c>
      <c r="I242" s="171">
        <v>33.299999999999997</v>
      </c>
      <c r="J242" s="175">
        <v>2.1000000000000001E-2</v>
      </c>
      <c r="K242" s="171">
        <v>27.8</v>
      </c>
      <c r="L242" s="178">
        <v>3.5999999999999997E-2</v>
      </c>
      <c r="M242" s="97"/>
      <c r="N242" s="97"/>
      <c r="O242" s="97"/>
      <c r="P242" s="97"/>
      <c r="Q242" s="70"/>
      <c r="R242" s="70"/>
      <c r="S242" s="70"/>
      <c r="T242" s="70"/>
      <c r="U242" s="70"/>
      <c r="V242" s="70"/>
      <c r="W242" s="70"/>
      <c r="X242" s="70"/>
      <c r="Y242" s="70"/>
      <c r="Z242" s="70"/>
    </row>
    <row r="243" spans="1:26" ht="12">
      <c r="A243" s="70"/>
      <c r="B243" s="85" t="s">
        <v>56</v>
      </c>
      <c r="C243" s="178">
        <v>50</v>
      </c>
      <c r="D243" s="178">
        <v>3.2000000000000001E-2</v>
      </c>
      <c r="E243" s="171">
        <v>40</v>
      </c>
      <c r="F243" s="175">
        <v>2.5000000000000001E-2</v>
      </c>
      <c r="G243" s="171">
        <v>36.700000000000003</v>
      </c>
      <c r="H243" s="175">
        <v>0.03</v>
      </c>
      <c r="I243" s="171">
        <v>20.8</v>
      </c>
      <c r="J243" s="175">
        <v>2.4E-2</v>
      </c>
      <c r="K243" s="171">
        <v>39.5</v>
      </c>
      <c r="L243" s="178">
        <v>3.7999999999999999E-2</v>
      </c>
      <c r="M243" s="97"/>
      <c r="N243" s="97"/>
      <c r="O243" s="97"/>
      <c r="P243" s="97"/>
      <c r="Q243" s="70"/>
      <c r="R243" s="70"/>
      <c r="S243" s="70"/>
      <c r="T243" s="70"/>
      <c r="U243" s="70"/>
      <c r="V243" s="70"/>
      <c r="W243" s="70"/>
      <c r="X243" s="70"/>
      <c r="Y243" s="70"/>
      <c r="Z243" s="70"/>
    </row>
    <row r="244" spans="1:26" ht="12">
      <c r="A244" s="70"/>
      <c r="B244" s="85" t="s">
        <v>57</v>
      </c>
      <c r="C244" s="178">
        <v>38.4</v>
      </c>
      <c r="D244" s="178">
        <v>0.47099999999999997</v>
      </c>
      <c r="E244" s="171">
        <v>34</v>
      </c>
      <c r="F244" s="175">
        <v>0.48499999999999999</v>
      </c>
      <c r="G244" s="171">
        <v>33.299999999999997</v>
      </c>
      <c r="H244" s="175">
        <v>0.442</v>
      </c>
      <c r="I244" s="171">
        <v>33.4</v>
      </c>
      <c r="J244" s="175">
        <v>0.39800000000000002</v>
      </c>
      <c r="K244" s="171">
        <v>30.4</v>
      </c>
      <c r="L244" s="178">
        <v>0.441</v>
      </c>
      <c r="M244" s="97"/>
      <c r="N244" s="97"/>
      <c r="O244" s="97"/>
      <c r="P244" s="97"/>
      <c r="Q244" s="70"/>
      <c r="R244" s="70"/>
      <c r="S244" s="70"/>
      <c r="T244" s="70"/>
      <c r="U244" s="70"/>
      <c r="V244" s="70"/>
      <c r="W244" s="70"/>
      <c r="X244" s="70"/>
      <c r="Y244" s="70"/>
      <c r="Z244" s="70"/>
    </row>
    <row r="245" spans="1:26" ht="12">
      <c r="A245" s="70"/>
      <c r="B245" s="85" t="s">
        <v>119</v>
      </c>
      <c r="C245" s="178">
        <v>27.7</v>
      </c>
      <c r="D245" s="178">
        <v>0.52400000000000002</v>
      </c>
      <c r="E245" s="171">
        <v>20.100000000000001</v>
      </c>
      <c r="F245" s="175">
        <v>0.33400000000000002</v>
      </c>
      <c r="G245" s="171">
        <v>18.899999999999999</v>
      </c>
      <c r="H245" s="175">
        <v>0.41199999999999998</v>
      </c>
      <c r="I245" s="171">
        <v>22.1</v>
      </c>
      <c r="J245" s="175">
        <v>0.28899999999999998</v>
      </c>
      <c r="K245" s="171">
        <v>23.1</v>
      </c>
      <c r="L245" s="178">
        <v>0.58399999999999996</v>
      </c>
      <c r="M245" s="97"/>
      <c r="N245" s="97"/>
      <c r="O245" s="97"/>
      <c r="P245" s="97"/>
      <c r="Q245" s="70"/>
      <c r="R245" s="70"/>
      <c r="S245" s="70"/>
      <c r="T245" s="70"/>
      <c r="U245" s="70"/>
      <c r="V245" s="70"/>
      <c r="W245" s="70"/>
      <c r="X245" s="70"/>
      <c r="Y245" s="70"/>
      <c r="Z245" s="70"/>
    </row>
    <row r="246" spans="1:26" s="10" customFormat="1" ht="12">
      <c r="A246" s="83"/>
      <c r="B246" s="14" t="s">
        <v>34</v>
      </c>
      <c r="C246" s="167">
        <v>35.4</v>
      </c>
      <c r="D246" s="167">
        <v>6.2640000000000002</v>
      </c>
      <c r="E246" s="170">
        <v>37</v>
      </c>
      <c r="F246" s="174">
        <v>6.68</v>
      </c>
      <c r="G246" s="170">
        <v>34.700000000000003</v>
      </c>
      <c r="H246" s="174">
        <v>6.7839999999999998</v>
      </c>
      <c r="I246" s="170">
        <v>38.799999999999997</v>
      </c>
      <c r="J246" s="174">
        <v>6.7069999999999999</v>
      </c>
      <c r="K246" s="170">
        <v>40.5</v>
      </c>
      <c r="L246" s="167">
        <v>6.3209999999999997</v>
      </c>
      <c r="M246" s="96"/>
      <c r="N246" s="96"/>
      <c r="O246" s="96"/>
      <c r="P246" s="96"/>
      <c r="Q246" s="83"/>
      <c r="R246" s="83"/>
      <c r="S246" s="83"/>
      <c r="T246" s="83"/>
      <c r="U246" s="83"/>
      <c r="V246" s="83"/>
      <c r="W246" s="83"/>
      <c r="X246" s="83"/>
      <c r="Y246" s="83"/>
      <c r="Z246" s="83"/>
    </row>
    <row r="247" spans="1:26" ht="12">
      <c r="A247" s="70"/>
      <c r="B247" s="84" t="s">
        <v>58</v>
      </c>
      <c r="C247" s="178">
        <v>36.6</v>
      </c>
      <c r="D247" s="178">
        <v>4.1000000000000002E-2</v>
      </c>
      <c r="E247" s="171">
        <v>28</v>
      </c>
      <c r="F247" s="175">
        <v>8.2000000000000003E-2</v>
      </c>
      <c r="G247" s="171">
        <v>39.6</v>
      </c>
      <c r="H247" s="175">
        <v>9.6000000000000002E-2</v>
      </c>
      <c r="I247" s="171">
        <v>19.600000000000001</v>
      </c>
      <c r="J247" s="175">
        <v>5.0999999999999997E-2</v>
      </c>
      <c r="K247" s="171">
        <v>34.6</v>
      </c>
      <c r="L247" s="178">
        <v>0.13</v>
      </c>
      <c r="M247" s="97"/>
      <c r="N247" s="97"/>
      <c r="O247" s="97"/>
      <c r="P247" s="97"/>
      <c r="Q247" s="70"/>
      <c r="R247" s="70"/>
      <c r="S247" s="70"/>
      <c r="T247" s="70"/>
      <c r="U247" s="70"/>
      <c r="V247" s="70"/>
      <c r="W247" s="70"/>
      <c r="X247" s="70"/>
      <c r="Y247" s="70"/>
      <c r="Z247" s="70"/>
    </row>
    <row r="248" spans="1:26" ht="12">
      <c r="A248" s="70"/>
      <c r="B248" s="84" t="s">
        <v>59</v>
      </c>
      <c r="C248" s="178">
        <v>29.3</v>
      </c>
      <c r="D248" s="178">
        <v>1.9870000000000001</v>
      </c>
      <c r="E248" s="171">
        <v>30.1</v>
      </c>
      <c r="F248" s="175">
        <v>2.1120000000000001</v>
      </c>
      <c r="G248" s="171">
        <v>31.6</v>
      </c>
      <c r="H248" s="175">
        <v>2.0990000000000002</v>
      </c>
      <c r="I248" s="171">
        <v>33.1</v>
      </c>
      <c r="J248" s="175">
        <v>2.165</v>
      </c>
      <c r="K248" s="171">
        <v>33.9</v>
      </c>
      <c r="L248" s="178">
        <v>2.3769999999999998</v>
      </c>
      <c r="M248" s="97"/>
      <c r="N248" s="97"/>
      <c r="O248" s="97"/>
      <c r="P248" s="97"/>
      <c r="Q248" s="70"/>
      <c r="R248" s="70"/>
      <c r="S248" s="70"/>
      <c r="T248" s="70"/>
      <c r="U248" s="70"/>
      <c r="V248" s="70"/>
      <c r="W248" s="70"/>
      <c r="X248" s="70"/>
      <c r="Y248" s="70"/>
      <c r="Z248" s="70"/>
    </row>
    <row r="249" spans="1:26" ht="12">
      <c r="A249" s="70"/>
      <c r="B249" s="84" t="s">
        <v>60</v>
      </c>
      <c r="C249" s="178">
        <v>42</v>
      </c>
      <c r="D249" s="178">
        <v>2.9460000000000002</v>
      </c>
      <c r="E249" s="171">
        <v>43.1</v>
      </c>
      <c r="F249" s="175">
        <v>2.98</v>
      </c>
      <c r="G249" s="171">
        <v>38.200000000000003</v>
      </c>
      <c r="H249" s="175">
        <v>3.1850000000000001</v>
      </c>
      <c r="I249" s="171">
        <v>38.9</v>
      </c>
      <c r="J249" s="175">
        <v>3.2650000000000001</v>
      </c>
      <c r="K249" s="171">
        <v>42.4</v>
      </c>
      <c r="L249" s="178">
        <v>3.1539999999999999</v>
      </c>
      <c r="M249" s="97"/>
      <c r="N249" s="97"/>
      <c r="O249" s="97"/>
      <c r="P249" s="97"/>
      <c r="Q249" s="70"/>
      <c r="R249" s="70"/>
      <c r="S249" s="70"/>
      <c r="T249" s="70"/>
      <c r="U249" s="70"/>
      <c r="V249" s="70"/>
      <c r="W249" s="70"/>
      <c r="X249" s="70"/>
      <c r="Y249" s="70"/>
      <c r="Z249" s="70"/>
    </row>
    <row r="250" spans="1:26" ht="12">
      <c r="A250" s="70"/>
      <c r="B250" s="84" t="s">
        <v>61</v>
      </c>
      <c r="C250" s="178">
        <v>40</v>
      </c>
      <c r="D250" s="178">
        <v>5.0000000000000001E-3</v>
      </c>
      <c r="E250" s="171" t="s">
        <v>180</v>
      </c>
      <c r="F250" s="175" t="s">
        <v>180</v>
      </c>
      <c r="G250" s="171" t="s">
        <v>180</v>
      </c>
      <c r="H250" s="175" t="s">
        <v>180</v>
      </c>
      <c r="I250" s="171" t="s">
        <v>180</v>
      </c>
      <c r="J250" s="175" t="s">
        <v>180</v>
      </c>
      <c r="K250" s="171">
        <v>47.7</v>
      </c>
      <c r="L250" s="178">
        <v>0.13200000000000001</v>
      </c>
      <c r="M250" s="97"/>
      <c r="N250" s="97"/>
      <c r="O250" s="97"/>
      <c r="P250" s="97"/>
      <c r="Q250" s="70"/>
      <c r="R250" s="70"/>
      <c r="S250" s="70"/>
      <c r="T250" s="70"/>
      <c r="U250" s="70"/>
      <c r="V250" s="70"/>
      <c r="W250" s="70"/>
      <c r="X250" s="70"/>
      <c r="Y250" s="70"/>
      <c r="Z250" s="70"/>
    </row>
    <row r="251" spans="1:26" ht="12">
      <c r="A251" s="70"/>
      <c r="B251" s="84" t="s">
        <v>62</v>
      </c>
      <c r="C251" s="178">
        <v>29.6</v>
      </c>
      <c r="D251" s="178">
        <v>1.2849999999999999</v>
      </c>
      <c r="E251" s="171">
        <v>35.200000000000003</v>
      </c>
      <c r="F251" s="175">
        <v>1.506</v>
      </c>
      <c r="G251" s="171">
        <v>31.3</v>
      </c>
      <c r="H251" s="175">
        <v>1.4039999999999999</v>
      </c>
      <c r="I251" s="171">
        <v>49.2</v>
      </c>
      <c r="J251" s="175">
        <v>1.226</v>
      </c>
      <c r="K251" s="171">
        <v>58.9</v>
      </c>
      <c r="L251" s="178">
        <v>0.52800000000000002</v>
      </c>
      <c r="M251" s="97"/>
      <c r="N251" s="97"/>
      <c r="O251" s="97"/>
      <c r="P251" s="97"/>
      <c r="Q251" s="70"/>
      <c r="R251" s="70"/>
      <c r="S251" s="70"/>
      <c r="T251" s="70"/>
      <c r="U251" s="70"/>
      <c r="V251" s="70"/>
      <c r="W251" s="70"/>
      <c r="X251" s="70"/>
      <c r="Y251" s="70"/>
      <c r="Z251" s="70"/>
    </row>
    <row r="252" spans="1:26" s="10" customFormat="1" ht="12">
      <c r="A252" s="83"/>
      <c r="B252" s="14" t="s">
        <v>35</v>
      </c>
      <c r="C252" s="167">
        <v>32.4</v>
      </c>
      <c r="D252" s="167">
        <v>4.0140000000000002</v>
      </c>
      <c r="E252" s="170">
        <v>32.6</v>
      </c>
      <c r="F252" s="174">
        <v>4.7439999999999998</v>
      </c>
      <c r="G252" s="170">
        <v>35</v>
      </c>
      <c r="H252" s="174">
        <v>4.8979999999999997</v>
      </c>
      <c r="I252" s="170">
        <v>33.5</v>
      </c>
      <c r="J252" s="174">
        <v>5.13</v>
      </c>
      <c r="K252" s="170">
        <v>33.700000000000003</v>
      </c>
      <c r="L252" s="167">
        <v>6.8609999999999998</v>
      </c>
      <c r="M252" s="96"/>
      <c r="N252" s="96"/>
      <c r="O252" s="96"/>
      <c r="P252" s="96"/>
      <c r="Q252" s="83"/>
      <c r="R252" s="83"/>
      <c r="S252" s="83"/>
      <c r="T252" s="83"/>
      <c r="U252" s="83"/>
      <c r="V252" s="83"/>
      <c r="W252" s="83"/>
      <c r="X252" s="83"/>
      <c r="Y252" s="83"/>
      <c r="Z252" s="83"/>
    </row>
    <row r="253" spans="1:26" ht="12">
      <c r="A253" s="70"/>
      <c r="B253" s="84" t="s">
        <v>63</v>
      </c>
      <c r="C253" s="178">
        <v>33.1</v>
      </c>
      <c r="D253" s="178">
        <v>0.13300000000000001</v>
      </c>
      <c r="E253" s="171">
        <v>23.6</v>
      </c>
      <c r="F253" s="175">
        <v>0.14799999999999999</v>
      </c>
      <c r="G253" s="171">
        <v>40.799999999999997</v>
      </c>
      <c r="H253" s="175">
        <v>4.9000000000000002E-2</v>
      </c>
      <c r="I253" s="171">
        <v>31</v>
      </c>
      <c r="J253" s="175">
        <v>4.2000000000000003E-2</v>
      </c>
      <c r="K253" s="171">
        <v>34.799999999999997</v>
      </c>
      <c r="L253" s="178">
        <v>1.0740000000000001</v>
      </c>
      <c r="M253" s="97"/>
      <c r="N253" s="97"/>
      <c r="O253" s="97"/>
      <c r="P253" s="97"/>
      <c r="Q253" s="70"/>
      <c r="R253" s="70"/>
      <c r="S253" s="70"/>
      <c r="T253" s="70"/>
      <c r="U253" s="70"/>
      <c r="V253" s="70"/>
      <c r="W253" s="70"/>
      <c r="X253" s="70"/>
      <c r="Y253" s="70"/>
      <c r="Z253" s="70"/>
    </row>
    <row r="254" spans="1:26" ht="12">
      <c r="A254" s="70"/>
      <c r="B254" s="84" t="s">
        <v>117</v>
      </c>
      <c r="C254" s="178">
        <v>32.4</v>
      </c>
      <c r="D254" s="178">
        <v>3.4000000000000002E-2</v>
      </c>
      <c r="E254" s="171">
        <v>22.9</v>
      </c>
      <c r="F254" s="175">
        <v>3.5000000000000003E-2</v>
      </c>
      <c r="G254" s="171">
        <v>32.4</v>
      </c>
      <c r="H254" s="175">
        <v>3.4000000000000002E-2</v>
      </c>
      <c r="I254" s="171">
        <v>27.6</v>
      </c>
      <c r="J254" s="175">
        <v>2.9000000000000001E-2</v>
      </c>
      <c r="K254" s="171">
        <v>45.5</v>
      </c>
      <c r="L254" s="178">
        <v>3.3000000000000002E-2</v>
      </c>
      <c r="M254" s="97"/>
      <c r="N254" s="97"/>
      <c r="O254" s="97"/>
      <c r="P254" s="97"/>
      <c r="Q254" s="70"/>
      <c r="R254" s="70"/>
      <c r="S254" s="70"/>
      <c r="T254" s="70"/>
      <c r="U254" s="70"/>
      <c r="V254" s="70"/>
      <c r="W254" s="70"/>
      <c r="X254" s="70"/>
      <c r="Y254" s="70"/>
      <c r="Z254" s="70"/>
    </row>
    <row r="255" spans="1:26" ht="12">
      <c r="A255" s="70"/>
      <c r="B255" s="84" t="s">
        <v>64</v>
      </c>
      <c r="C255" s="178">
        <v>28.3</v>
      </c>
      <c r="D255" s="178">
        <v>2.7349999999999999</v>
      </c>
      <c r="E255" s="171">
        <v>30</v>
      </c>
      <c r="F255" s="175">
        <v>3.3220000000000001</v>
      </c>
      <c r="G255" s="171">
        <v>33.5</v>
      </c>
      <c r="H255" s="175">
        <v>3.45</v>
      </c>
      <c r="I255" s="171">
        <v>33.700000000000003</v>
      </c>
      <c r="J255" s="175">
        <v>4.0960000000000001</v>
      </c>
      <c r="K255" s="171">
        <v>33.5</v>
      </c>
      <c r="L255" s="178">
        <v>4.8339999999999996</v>
      </c>
      <c r="M255" s="97"/>
      <c r="N255" s="97"/>
      <c r="O255" s="97"/>
      <c r="P255" s="97"/>
      <c r="Q255" s="70"/>
      <c r="R255" s="70"/>
      <c r="S255" s="70"/>
      <c r="T255" s="70"/>
      <c r="U255" s="70"/>
      <c r="V255" s="70"/>
      <c r="W255" s="70"/>
      <c r="X255" s="70"/>
      <c r="Y255" s="70"/>
      <c r="Z255" s="70"/>
    </row>
    <row r="256" spans="1:26" ht="12">
      <c r="A256" s="70"/>
      <c r="B256" s="84" t="s">
        <v>65</v>
      </c>
      <c r="C256" s="178">
        <v>49.2</v>
      </c>
      <c r="D256" s="178">
        <v>0.38600000000000001</v>
      </c>
      <c r="E256" s="171">
        <v>44.5</v>
      </c>
      <c r="F256" s="175">
        <v>0.65100000000000002</v>
      </c>
      <c r="G256" s="171">
        <v>41.3</v>
      </c>
      <c r="H256" s="175">
        <v>0.83499999999999996</v>
      </c>
      <c r="I256" s="171">
        <v>33.5</v>
      </c>
      <c r="J256" s="175">
        <v>0.34300000000000003</v>
      </c>
      <c r="K256" s="171">
        <v>32.9</v>
      </c>
      <c r="L256" s="178">
        <v>0.216</v>
      </c>
      <c r="M256" s="97"/>
      <c r="N256" s="97"/>
      <c r="O256" s="97"/>
      <c r="P256" s="97"/>
      <c r="Q256" s="70"/>
      <c r="R256" s="70"/>
      <c r="S256" s="70"/>
      <c r="T256" s="70"/>
      <c r="U256" s="70"/>
      <c r="V256" s="70"/>
      <c r="W256" s="70"/>
      <c r="X256" s="70"/>
      <c r="Y256" s="70"/>
      <c r="Z256" s="70"/>
    </row>
    <row r="257" spans="1:26" ht="12">
      <c r="A257" s="70"/>
      <c r="B257" s="84" t="s">
        <v>66</v>
      </c>
      <c r="C257" s="178">
        <v>39.4</v>
      </c>
      <c r="D257" s="178">
        <v>0.624</v>
      </c>
      <c r="E257" s="171">
        <v>38.4</v>
      </c>
      <c r="F257" s="175">
        <v>0.51100000000000001</v>
      </c>
      <c r="G257" s="171">
        <v>36.6</v>
      </c>
      <c r="H257" s="175">
        <v>0.443</v>
      </c>
      <c r="I257" s="171">
        <v>37.200000000000003</v>
      </c>
      <c r="J257" s="175">
        <v>0.497</v>
      </c>
      <c r="K257" s="171">
        <v>32.4</v>
      </c>
      <c r="L257" s="178">
        <v>0.309</v>
      </c>
      <c r="M257" s="97"/>
      <c r="N257" s="97"/>
      <c r="O257" s="97"/>
      <c r="P257" s="97"/>
      <c r="Q257" s="70"/>
      <c r="R257" s="70"/>
      <c r="S257" s="70"/>
      <c r="T257" s="70"/>
      <c r="U257" s="70"/>
      <c r="V257" s="70"/>
      <c r="W257" s="70"/>
      <c r="X257" s="70"/>
      <c r="Y257" s="70"/>
      <c r="Z257" s="70"/>
    </row>
    <row r="258" spans="1:26" ht="12">
      <c r="A258" s="70"/>
      <c r="B258" s="84" t="s">
        <v>67</v>
      </c>
      <c r="C258" s="178" t="s">
        <v>180</v>
      </c>
      <c r="D258" s="178" t="s">
        <v>180</v>
      </c>
      <c r="E258" s="171" t="s">
        <v>180</v>
      </c>
      <c r="F258" s="175" t="s">
        <v>180</v>
      </c>
      <c r="G258" s="171" t="s">
        <v>180</v>
      </c>
      <c r="H258" s="175" t="s">
        <v>180</v>
      </c>
      <c r="I258" s="171" t="s">
        <v>180</v>
      </c>
      <c r="J258" s="175" t="s">
        <v>180</v>
      </c>
      <c r="K258" s="171" t="s">
        <v>180</v>
      </c>
      <c r="L258" s="178" t="s">
        <v>180</v>
      </c>
      <c r="M258" s="97"/>
      <c r="N258" s="97"/>
      <c r="O258" s="97"/>
      <c r="P258" s="97"/>
      <c r="Q258" s="70"/>
      <c r="R258" s="70"/>
      <c r="S258" s="70"/>
      <c r="T258" s="70"/>
      <c r="U258" s="70"/>
      <c r="V258" s="70"/>
      <c r="W258" s="70"/>
      <c r="X258" s="70"/>
      <c r="Y258" s="70"/>
      <c r="Z258" s="70"/>
    </row>
    <row r="259" spans="1:26" ht="12">
      <c r="A259" s="70"/>
      <c r="B259" s="84" t="s">
        <v>68</v>
      </c>
      <c r="C259" s="178">
        <v>37.299999999999997</v>
      </c>
      <c r="D259" s="178">
        <v>0.10199999999999999</v>
      </c>
      <c r="E259" s="171">
        <v>29.9</v>
      </c>
      <c r="F259" s="175">
        <v>7.6999999999999999E-2</v>
      </c>
      <c r="G259" s="171">
        <v>25.3</v>
      </c>
      <c r="H259" s="175">
        <v>8.6999999999999994E-2</v>
      </c>
      <c r="I259" s="171">
        <v>13.8</v>
      </c>
      <c r="J259" s="175">
        <v>0.123</v>
      </c>
      <c r="K259" s="171">
        <v>33.4</v>
      </c>
      <c r="L259" s="178">
        <v>0.39500000000000002</v>
      </c>
      <c r="M259" s="97"/>
      <c r="N259" s="97"/>
      <c r="O259" s="97"/>
      <c r="P259" s="97"/>
      <c r="Q259" s="70"/>
      <c r="R259" s="70"/>
      <c r="S259" s="70"/>
      <c r="T259" s="70"/>
      <c r="U259" s="70"/>
      <c r="V259" s="70"/>
      <c r="W259" s="70"/>
      <c r="X259" s="70"/>
      <c r="Y259" s="70"/>
      <c r="Z259" s="70"/>
    </row>
    <row r="260" spans="1:26" s="10" customFormat="1" ht="12">
      <c r="A260" s="83"/>
      <c r="B260" s="14" t="s">
        <v>36</v>
      </c>
      <c r="C260" s="167">
        <v>29.7</v>
      </c>
      <c r="D260" s="167">
        <v>3.484</v>
      </c>
      <c r="E260" s="170">
        <v>33.9</v>
      </c>
      <c r="F260" s="174">
        <v>3.347</v>
      </c>
      <c r="G260" s="170">
        <v>32.799999999999997</v>
      </c>
      <c r="H260" s="174">
        <v>2.1480000000000001</v>
      </c>
      <c r="I260" s="170">
        <v>30.2</v>
      </c>
      <c r="J260" s="174">
        <v>2.1030000000000002</v>
      </c>
      <c r="K260" s="170">
        <v>33.200000000000003</v>
      </c>
      <c r="L260" s="167">
        <v>2.2789999999999999</v>
      </c>
      <c r="M260" s="96"/>
      <c r="N260" s="96"/>
      <c r="O260" s="96"/>
      <c r="P260" s="96"/>
      <c r="Q260" s="83"/>
      <c r="R260" s="83"/>
      <c r="S260" s="83"/>
      <c r="T260" s="83"/>
      <c r="U260" s="83"/>
      <c r="V260" s="83"/>
      <c r="W260" s="83"/>
      <c r="X260" s="83"/>
      <c r="Y260" s="83"/>
      <c r="Z260" s="83"/>
    </row>
    <row r="261" spans="1:26" ht="12">
      <c r="A261" s="70"/>
      <c r="B261" s="84" t="s">
        <v>69</v>
      </c>
      <c r="C261" s="178">
        <v>37.799999999999997</v>
      </c>
      <c r="D261" s="178">
        <v>0.222</v>
      </c>
      <c r="E261" s="171">
        <v>43</v>
      </c>
      <c r="F261" s="175">
        <v>0.221</v>
      </c>
      <c r="G261" s="171">
        <v>35.1</v>
      </c>
      <c r="H261" s="175">
        <v>0.151</v>
      </c>
      <c r="I261" s="171">
        <v>39.9</v>
      </c>
      <c r="J261" s="175">
        <v>0.158</v>
      </c>
      <c r="K261" s="171">
        <v>43.5</v>
      </c>
      <c r="L261" s="178">
        <v>0.27100000000000002</v>
      </c>
      <c r="M261" s="97"/>
      <c r="N261" s="97"/>
      <c r="O261" s="97"/>
      <c r="P261" s="97"/>
      <c r="Q261" s="70"/>
      <c r="R261" s="70"/>
      <c r="S261" s="70"/>
      <c r="T261" s="70"/>
      <c r="U261" s="70"/>
      <c r="V261" s="70"/>
      <c r="W261" s="70"/>
      <c r="X261" s="70"/>
      <c r="Y261" s="70"/>
      <c r="Z261" s="70"/>
    </row>
    <row r="262" spans="1:26" ht="12">
      <c r="A262" s="70"/>
      <c r="B262" s="84" t="s">
        <v>70</v>
      </c>
      <c r="C262" s="178">
        <v>29.2</v>
      </c>
      <c r="D262" s="178">
        <v>3.262</v>
      </c>
      <c r="E262" s="171">
        <v>33.299999999999997</v>
      </c>
      <c r="F262" s="175">
        <v>3.1259999999999999</v>
      </c>
      <c r="G262" s="171">
        <v>32.6</v>
      </c>
      <c r="H262" s="175">
        <v>1.9970000000000001</v>
      </c>
      <c r="I262" s="171">
        <v>29.5</v>
      </c>
      <c r="J262" s="175">
        <v>1.9450000000000001</v>
      </c>
      <c r="K262" s="171">
        <v>31.8</v>
      </c>
      <c r="L262" s="178">
        <v>2.008</v>
      </c>
      <c r="M262" s="97"/>
      <c r="N262" s="97"/>
      <c r="O262" s="97"/>
      <c r="P262" s="97"/>
      <c r="Q262" s="70"/>
      <c r="R262" s="70"/>
      <c r="S262" s="70"/>
      <c r="T262" s="70"/>
      <c r="U262" s="70"/>
      <c r="V262" s="70"/>
      <c r="W262" s="70"/>
      <c r="X262" s="70"/>
      <c r="Y262" s="70"/>
      <c r="Z262" s="70"/>
    </row>
    <row r="263" spans="1:26" ht="12">
      <c r="A263" s="70"/>
      <c r="B263" s="84" t="s">
        <v>71</v>
      </c>
      <c r="C263" s="178" t="s">
        <v>180</v>
      </c>
      <c r="D263" s="178" t="s">
        <v>180</v>
      </c>
      <c r="E263" s="171" t="s">
        <v>180</v>
      </c>
      <c r="F263" s="175" t="s">
        <v>180</v>
      </c>
      <c r="G263" s="171" t="s">
        <v>180</v>
      </c>
      <c r="H263" s="175" t="s">
        <v>180</v>
      </c>
      <c r="I263" s="171" t="s">
        <v>180</v>
      </c>
      <c r="J263" s="175" t="s">
        <v>180</v>
      </c>
      <c r="K263" s="171" t="s">
        <v>180</v>
      </c>
      <c r="L263" s="178" t="s">
        <v>180</v>
      </c>
      <c r="M263" s="97"/>
      <c r="N263" s="97"/>
      <c r="O263" s="97"/>
      <c r="P263" s="97"/>
      <c r="Q263" s="70"/>
      <c r="R263" s="70"/>
      <c r="S263" s="70"/>
      <c r="T263" s="70"/>
      <c r="U263" s="70"/>
      <c r="V263" s="70"/>
      <c r="W263" s="70"/>
      <c r="X263" s="70"/>
      <c r="Y263" s="70"/>
      <c r="Z263" s="70"/>
    </row>
    <row r="264" spans="1:26" s="10" customFormat="1" ht="12">
      <c r="A264" s="83"/>
      <c r="B264" s="14" t="s">
        <v>37</v>
      </c>
      <c r="C264" s="167">
        <v>26.1</v>
      </c>
      <c r="D264" s="167">
        <v>4.4320000000000004</v>
      </c>
      <c r="E264" s="170">
        <v>28.4</v>
      </c>
      <c r="F264" s="174">
        <v>5.2850000000000001</v>
      </c>
      <c r="G264" s="170">
        <v>31</v>
      </c>
      <c r="H264" s="174">
        <v>5.0620000000000003</v>
      </c>
      <c r="I264" s="170">
        <v>32.200000000000003</v>
      </c>
      <c r="J264" s="174">
        <v>4.3360000000000003</v>
      </c>
      <c r="K264" s="170">
        <v>33.9</v>
      </c>
      <c r="L264" s="167">
        <v>4.2610000000000001</v>
      </c>
      <c r="M264" s="96"/>
      <c r="N264" s="96"/>
      <c r="O264" s="96"/>
      <c r="P264" s="96"/>
      <c r="Q264" s="83"/>
      <c r="R264" s="83"/>
      <c r="S264" s="83"/>
      <c r="T264" s="83"/>
      <c r="U264" s="83"/>
      <c r="V264" s="83"/>
      <c r="W264" s="83"/>
      <c r="X264" s="83"/>
      <c r="Y264" s="83"/>
      <c r="Z264" s="83"/>
    </row>
    <row r="265" spans="1:26" ht="12">
      <c r="A265" s="70"/>
      <c r="B265" s="84" t="s">
        <v>72</v>
      </c>
      <c r="C265" s="178">
        <v>15.9</v>
      </c>
      <c r="D265" s="178">
        <v>1.107</v>
      </c>
      <c r="E265" s="171">
        <v>13.9</v>
      </c>
      <c r="F265" s="175">
        <v>1.27</v>
      </c>
      <c r="G265" s="171">
        <v>25.7</v>
      </c>
      <c r="H265" s="175">
        <v>1.228</v>
      </c>
      <c r="I265" s="171">
        <v>21.1</v>
      </c>
      <c r="J265" s="175">
        <v>0.92300000000000004</v>
      </c>
      <c r="K265" s="171">
        <v>22</v>
      </c>
      <c r="L265" s="178">
        <v>0.73499999999999999</v>
      </c>
      <c r="M265" s="97"/>
      <c r="N265" s="97"/>
      <c r="O265" s="97"/>
      <c r="P265" s="97"/>
      <c r="Q265" s="70"/>
      <c r="R265" s="70"/>
      <c r="S265" s="70"/>
      <c r="T265" s="70"/>
      <c r="U265" s="70"/>
      <c r="V265" s="70"/>
      <c r="W265" s="70"/>
      <c r="X265" s="70"/>
      <c r="Y265" s="70"/>
      <c r="Z265" s="70"/>
    </row>
    <row r="266" spans="1:26" ht="12">
      <c r="A266" s="70"/>
      <c r="B266" s="84" t="s">
        <v>73</v>
      </c>
      <c r="C266" s="178">
        <v>27.1</v>
      </c>
      <c r="D266" s="178">
        <v>2.2919999999999998</v>
      </c>
      <c r="E266" s="171">
        <v>29.9</v>
      </c>
      <c r="F266" s="175">
        <v>2.298</v>
      </c>
      <c r="G266" s="171">
        <v>29.5</v>
      </c>
      <c r="H266" s="175">
        <v>2.1240000000000001</v>
      </c>
      <c r="I266" s="171">
        <v>27.7</v>
      </c>
      <c r="J266" s="175">
        <v>2.262</v>
      </c>
      <c r="K266" s="171">
        <v>33</v>
      </c>
      <c r="L266" s="178">
        <v>2.6789999999999998</v>
      </c>
      <c r="M266" s="97"/>
      <c r="N266" s="97"/>
      <c r="O266" s="97"/>
      <c r="P266" s="97"/>
      <c r="Q266" s="70"/>
      <c r="R266" s="70"/>
      <c r="S266" s="70"/>
      <c r="T266" s="70"/>
      <c r="U266" s="70"/>
      <c r="V266" s="70"/>
      <c r="W266" s="70"/>
      <c r="X266" s="70"/>
      <c r="Y266" s="70"/>
      <c r="Z266" s="70"/>
    </row>
    <row r="267" spans="1:26" ht="12">
      <c r="A267" s="70"/>
      <c r="B267" s="84" t="s">
        <v>74</v>
      </c>
      <c r="C267" s="178">
        <v>20.399999999999999</v>
      </c>
      <c r="D267" s="178">
        <v>0.32900000000000001</v>
      </c>
      <c r="E267" s="171">
        <v>22.8</v>
      </c>
      <c r="F267" s="175">
        <v>0.66600000000000004</v>
      </c>
      <c r="G267" s="171">
        <v>27.7</v>
      </c>
      <c r="H267" s="175">
        <v>0.53100000000000003</v>
      </c>
      <c r="I267" s="171">
        <v>27.8</v>
      </c>
      <c r="J267" s="175">
        <v>0.436</v>
      </c>
      <c r="K267" s="171">
        <v>25.4</v>
      </c>
      <c r="L267" s="178">
        <v>0.49299999999999999</v>
      </c>
      <c r="M267" s="97"/>
      <c r="N267" s="97"/>
      <c r="O267" s="97"/>
      <c r="P267" s="97"/>
      <c r="Q267" s="70"/>
      <c r="R267" s="70"/>
      <c r="S267" s="70"/>
      <c r="T267" s="70"/>
      <c r="U267" s="70"/>
      <c r="V267" s="70"/>
      <c r="W267" s="70"/>
      <c r="X267" s="70"/>
      <c r="Y267" s="70"/>
      <c r="Z267" s="70"/>
    </row>
    <row r="268" spans="1:26" ht="12">
      <c r="A268" s="70"/>
      <c r="B268" s="84" t="s">
        <v>75</v>
      </c>
      <c r="C268" s="178">
        <v>41.3</v>
      </c>
      <c r="D268" s="178">
        <v>0.70399999999999996</v>
      </c>
      <c r="E268" s="171">
        <v>46.2</v>
      </c>
      <c r="F268" s="175">
        <v>1.0509999999999999</v>
      </c>
      <c r="G268" s="171">
        <v>40.6</v>
      </c>
      <c r="H268" s="175">
        <v>1.179</v>
      </c>
      <c r="I268" s="171">
        <v>63.6</v>
      </c>
      <c r="J268" s="175">
        <v>0.71499999999999997</v>
      </c>
      <c r="K268" s="171">
        <v>77.099999999999994</v>
      </c>
      <c r="L268" s="178">
        <v>0.35399999999999998</v>
      </c>
      <c r="M268" s="97"/>
      <c r="N268" s="97"/>
      <c r="O268" s="97"/>
      <c r="P268" s="97"/>
      <c r="Q268" s="70"/>
      <c r="R268" s="70"/>
      <c r="S268" s="70"/>
      <c r="T268" s="70"/>
      <c r="U268" s="70"/>
      <c r="V268" s="70"/>
      <c r="W268" s="70"/>
      <c r="X268" s="70"/>
      <c r="Y268" s="70"/>
      <c r="Z268" s="70"/>
    </row>
    <row r="269" spans="1:26" s="10" customFormat="1" ht="12">
      <c r="A269" s="83"/>
      <c r="B269" s="14" t="s">
        <v>38</v>
      </c>
      <c r="C269" s="167">
        <v>35.1</v>
      </c>
      <c r="D269" s="167">
        <v>2.8740000000000001</v>
      </c>
      <c r="E269" s="170">
        <v>34.799999999999997</v>
      </c>
      <c r="F269" s="174">
        <v>3.819</v>
      </c>
      <c r="G269" s="170">
        <v>37</v>
      </c>
      <c r="H269" s="174">
        <v>3.1880000000000002</v>
      </c>
      <c r="I269" s="170">
        <v>37.799999999999997</v>
      </c>
      <c r="J269" s="174">
        <v>2.9830000000000001</v>
      </c>
      <c r="K269" s="170">
        <v>36.700000000000003</v>
      </c>
      <c r="L269" s="167">
        <v>2.9319999999999999</v>
      </c>
      <c r="M269" s="96"/>
      <c r="N269" s="96"/>
      <c r="O269" s="96"/>
      <c r="P269" s="96"/>
      <c r="Q269" s="83"/>
      <c r="R269" s="83"/>
      <c r="S269" s="83"/>
      <c r="T269" s="83"/>
      <c r="U269" s="83"/>
      <c r="V269" s="83"/>
      <c r="W269" s="83"/>
      <c r="X269" s="83"/>
      <c r="Y269" s="83"/>
      <c r="Z269" s="83"/>
    </row>
    <row r="270" spans="1:26" ht="12">
      <c r="A270" s="70"/>
      <c r="B270" s="84" t="s">
        <v>76</v>
      </c>
      <c r="C270" s="178">
        <v>36.9</v>
      </c>
      <c r="D270" s="178">
        <v>0.111</v>
      </c>
      <c r="E270" s="171">
        <v>23.7</v>
      </c>
      <c r="F270" s="175">
        <v>0.17699999999999999</v>
      </c>
      <c r="G270" s="171">
        <v>54.5</v>
      </c>
      <c r="H270" s="175">
        <v>0.11</v>
      </c>
      <c r="I270" s="171">
        <v>38.299999999999997</v>
      </c>
      <c r="J270" s="175">
        <v>8.1000000000000003E-2</v>
      </c>
      <c r="K270" s="171">
        <v>43.4</v>
      </c>
      <c r="L270" s="178">
        <v>0.129</v>
      </c>
      <c r="M270" s="97"/>
      <c r="N270" s="97"/>
      <c r="O270" s="97"/>
      <c r="P270" s="97"/>
      <c r="Q270" s="70"/>
      <c r="R270" s="70"/>
      <c r="S270" s="70"/>
      <c r="T270" s="70"/>
      <c r="U270" s="70"/>
      <c r="V270" s="70"/>
      <c r="W270" s="70"/>
      <c r="X270" s="70"/>
      <c r="Y270" s="70"/>
      <c r="Z270" s="70"/>
    </row>
    <row r="271" spans="1:26" ht="12">
      <c r="A271" s="70"/>
      <c r="B271" s="84" t="s">
        <v>77</v>
      </c>
      <c r="C271" s="178">
        <v>25.9</v>
      </c>
      <c r="D271" s="178">
        <v>1.125</v>
      </c>
      <c r="E271" s="171">
        <v>25.5</v>
      </c>
      <c r="F271" s="175">
        <v>1.19</v>
      </c>
      <c r="G271" s="171">
        <v>26.9</v>
      </c>
      <c r="H271" s="175">
        <v>1.077</v>
      </c>
      <c r="I271" s="171">
        <v>24.2</v>
      </c>
      <c r="J271" s="175">
        <v>1.097</v>
      </c>
      <c r="K271" s="171">
        <v>27.1</v>
      </c>
      <c r="L271" s="178">
        <v>1.0669999999999999</v>
      </c>
      <c r="M271" s="97"/>
      <c r="N271" s="97"/>
      <c r="O271" s="97"/>
      <c r="P271" s="97"/>
      <c r="Q271" s="70"/>
      <c r="R271" s="70"/>
      <c r="S271" s="70"/>
      <c r="T271" s="70"/>
      <c r="U271" s="70"/>
      <c r="V271" s="70"/>
      <c r="W271" s="70"/>
      <c r="X271" s="70"/>
      <c r="Y271" s="70"/>
      <c r="Z271" s="70"/>
    </row>
    <row r="272" spans="1:26" ht="12">
      <c r="A272" s="70"/>
      <c r="B272" s="84" t="s">
        <v>78</v>
      </c>
      <c r="C272" s="178">
        <v>49.1</v>
      </c>
      <c r="D272" s="178">
        <v>1.0649999999999999</v>
      </c>
      <c r="E272" s="171">
        <v>45.6</v>
      </c>
      <c r="F272" s="175">
        <v>1.5449999999999999</v>
      </c>
      <c r="G272" s="171">
        <v>43.9</v>
      </c>
      <c r="H272" s="175">
        <v>1.2729999999999999</v>
      </c>
      <c r="I272" s="171">
        <v>51.7</v>
      </c>
      <c r="J272" s="175">
        <v>1.2609999999999999</v>
      </c>
      <c r="K272" s="171">
        <v>48.3</v>
      </c>
      <c r="L272" s="178">
        <v>0.997</v>
      </c>
      <c r="M272" s="97"/>
      <c r="N272" s="97"/>
      <c r="O272" s="97"/>
      <c r="P272" s="97"/>
      <c r="Q272" s="70"/>
      <c r="R272" s="70"/>
      <c r="S272" s="70"/>
      <c r="T272" s="70"/>
      <c r="U272" s="70"/>
      <c r="V272" s="70"/>
      <c r="W272" s="70"/>
      <c r="X272" s="70"/>
      <c r="Y272" s="70"/>
      <c r="Z272" s="70"/>
    </row>
    <row r="273" spans="1:26" ht="12">
      <c r="A273" s="70"/>
      <c r="B273" s="84" t="s">
        <v>79</v>
      </c>
      <c r="C273" s="178">
        <v>21.3</v>
      </c>
      <c r="D273" s="178">
        <v>0.254</v>
      </c>
      <c r="E273" s="171">
        <v>27.6</v>
      </c>
      <c r="F273" s="175">
        <v>0.55500000000000005</v>
      </c>
      <c r="G273" s="171">
        <v>30.6</v>
      </c>
      <c r="H273" s="175">
        <v>0.42499999999999999</v>
      </c>
      <c r="I273" s="171">
        <v>30.6</v>
      </c>
      <c r="J273" s="175">
        <v>0.36</v>
      </c>
      <c r="K273" s="171">
        <v>31.7</v>
      </c>
      <c r="L273" s="178">
        <v>0.48</v>
      </c>
      <c r="M273" s="97"/>
      <c r="N273" s="97"/>
      <c r="O273" s="97"/>
      <c r="P273" s="97"/>
      <c r="Q273" s="70"/>
      <c r="R273" s="70"/>
      <c r="S273" s="70"/>
      <c r="T273" s="70"/>
      <c r="U273" s="70"/>
      <c r="V273" s="70"/>
      <c r="W273" s="70"/>
      <c r="X273" s="70"/>
      <c r="Y273" s="70"/>
      <c r="Z273" s="70"/>
    </row>
    <row r="274" spans="1:26" ht="12">
      <c r="A274" s="70"/>
      <c r="B274" s="84" t="s">
        <v>80</v>
      </c>
      <c r="C274" s="178">
        <v>26.2</v>
      </c>
      <c r="D274" s="178">
        <v>0.183</v>
      </c>
      <c r="E274" s="171">
        <v>38</v>
      </c>
      <c r="F274" s="175">
        <v>0.20499999999999999</v>
      </c>
      <c r="G274" s="171">
        <v>54.8</v>
      </c>
      <c r="H274" s="175">
        <v>9.2999999999999999E-2</v>
      </c>
      <c r="I274" s="171">
        <v>22.9</v>
      </c>
      <c r="J274" s="175">
        <v>3.5000000000000003E-2</v>
      </c>
      <c r="K274" s="171">
        <v>24</v>
      </c>
      <c r="L274" s="178">
        <v>2.5000000000000001E-2</v>
      </c>
      <c r="M274" s="97"/>
      <c r="N274" s="97"/>
      <c r="O274" s="97"/>
      <c r="P274" s="97"/>
      <c r="Q274" s="70"/>
      <c r="R274" s="70"/>
      <c r="S274" s="70"/>
      <c r="T274" s="70"/>
      <c r="U274" s="70"/>
      <c r="V274" s="70"/>
      <c r="W274" s="70"/>
      <c r="X274" s="70"/>
      <c r="Y274" s="70"/>
      <c r="Z274" s="70"/>
    </row>
    <row r="275" spans="1:26" ht="12">
      <c r="A275" s="70"/>
      <c r="B275" s="84" t="s">
        <v>81</v>
      </c>
      <c r="C275" s="178">
        <v>39</v>
      </c>
      <c r="D275" s="178">
        <v>0.13600000000000001</v>
      </c>
      <c r="E275" s="171">
        <v>33.299999999999997</v>
      </c>
      <c r="F275" s="175">
        <v>0.14699999999999999</v>
      </c>
      <c r="G275" s="171">
        <v>42.9</v>
      </c>
      <c r="H275" s="175">
        <v>0.21</v>
      </c>
      <c r="I275" s="171">
        <v>40.9</v>
      </c>
      <c r="J275" s="175">
        <v>0.14899999999999999</v>
      </c>
      <c r="K275" s="171">
        <v>38.5</v>
      </c>
      <c r="L275" s="178">
        <v>0.23400000000000001</v>
      </c>
      <c r="M275" s="97"/>
      <c r="N275" s="97"/>
      <c r="O275" s="97"/>
      <c r="P275" s="97"/>
      <c r="Q275" s="70"/>
      <c r="R275" s="70"/>
      <c r="S275" s="70"/>
      <c r="T275" s="70"/>
      <c r="U275" s="70"/>
      <c r="V275" s="70"/>
      <c r="W275" s="70"/>
      <c r="X275" s="70"/>
      <c r="Y275" s="70"/>
      <c r="Z275" s="70"/>
    </row>
    <row r="276" spans="1:26" s="10" customFormat="1" ht="12">
      <c r="A276" s="83"/>
      <c r="B276" s="86" t="s">
        <v>126</v>
      </c>
      <c r="C276" s="168">
        <v>32</v>
      </c>
      <c r="D276" s="168">
        <v>21.484000000000002</v>
      </c>
      <c r="E276" s="172">
        <v>33.5</v>
      </c>
      <c r="F276" s="176">
        <v>24.13</v>
      </c>
      <c r="G276" s="172">
        <v>34.1</v>
      </c>
      <c r="H276" s="176">
        <v>22.236999999999998</v>
      </c>
      <c r="I276" s="172">
        <v>35.200000000000003</v>
      </c>
      <c r="J276" s="176">
        <v>21.404</v>
      </c>
      <c r="K276" s="172">
        <v>36</v>
      </c>
      <c r="L276" s="168">
        <v>23.552</v>
      </c>
      <c r="M276" s="96"/>
      <c r="N276" s="96"/>
      <c r="O276" s="96"/>
      <c r="P276" s="96"/>
      <c r="Q276" s="83"/>
      <c r="R276" s="83"/>
      <c r="S276" s="83"/>
      <c r="T276" s="83"/>
      <c r="U276" s="83"/>
      <c r="V276" s="83"/>
      <c r="W276" s="83"/>
      <c r="X276" s="83"/>
      <c r="Y276" s="83"/>
      <c r="Z276" s="83"/>
    </row>
    <row r="277" spans="1:26" s="10" customFormat="1" ht="12">
      <c r="A277" s="83"/>
      <c r="B277" s="87" t="s">
        <v>125</v>
      </c>
      <c r="C277" s="168">
        <v>33.200000000000003</v>
      </c>
      <c r="D277" s="168">
        <v>19.962</v>
      </c>
      <c r="E277" s="172">
        <v>32.6</v>
      </c>
      <c r="F277" s="176">
        <v>20.373999999999999</v>
      </c>
      <c r="G277" s="172">
        <v>31.2</v>
      </c>
      <c r="H277" s="176">
        <v>19.756</v>
      </c>
      <c r="I277" s="172">
        <v>30.7</v>
      </c>
      <c r="J277" s="176">
        <v>18.934000000000001</v>
      </c>
      <c r="K277" s="172">
        <v>29.6</v>
      </c>
      <c r="L277" s="168">
        <v>21.498999999999999</v>
      </c>
      <c r="M277" s="96"/>
      <c r="N277" s="96"/>
      <c r="O277" s="96"/>
      <c r="P277" s="96"/>
      <c r="Q277" s="83"/>
      <c r="R277" s="83"/>
      <c r="S277" s="83"/>
      <c r="T277" s="83"/>
      <c r="U277" s="83"/>
      <c r="V277" s="83"/>
      <c r="W277" s="83"/>
      <c r="X277" s="83"/>
      <c r="Y277" s="83"/>
      <c r="Z277" s="83"/>
    </row>
    <row r="278" spans="1:26" s="10" customFormat="1" ht="12">
      <c r="A278" s="83"/>
      <c r="B278" s="87" t="s">
        <v>23</v>
      </c>
      <c r="C278" s="169">
        <v>32.6</v>
      </c>
      <c r="D278" s="169">
        <v>41.445999999999998</v>
      </c>
      <c r="E278" s="173">
        <v>33.1</v>
      </c>
      <c r="F278" s="177">
        <v>44.503999999999998</v>
      </c>
      <c r="G278" s="173">
        <v>32.700000000000003</v>
      </c>
      <c r="H278" s="177">
        <v>41.993000000000002</v>
      </c>
      <c r="I278" s="173">
        <v>33.1</v>
      </c>
      <c r="J278" s="177">
        <v>40.338000000000001</v>
      </c>
      <c r="K278" s="173">
        <v>32.9</v>
      </c>
      <c r="L278" s="169">
        <v>45.051000000000002</v>
      </c>
      <c r="M278" s="96"/>
      <c r="N278" s="96"/>
      <c r="O278" s="96"/>
      <c r="P278" s="96"/>
      <c r="Q278" s="83"/>
      <c r="R278" s="83"/>
      <c r="S278" s="83"/>
      <c r="T278" s="83"/>
      <c r="U278" s="83"/>
      <c r="V278" s="83"/>
      <c r="W278" s="83"/>
      <c r="X278" s="83"/>
      <c r="Y278" s="83"/>
      <c r="Z278" s="83"/>
    </row>
    <row r="279" spans="1:26" ht="12">
      <c r="A279" s="70"/>
      <c r="B279" s="88" t="s">
        <v>124</v>
      </c>
      <c r="C279" s="114"/>
      <c r="D279" s="114"/>
      <c r="E279" s="114"/>
      <c r="F279" s="114"/>
      <c r="G279" s="114"/>
      <c r="H279" s="114"/>
      <c r="I279" s="114"/>
      <c r="J279" s="114"/>
      <c r="K279" s="114"/>
      <c r="L279" s="114"/>
      <c r="M279" s="114"/>
      <c r="N279" s="114"/>
      <c r="O279" s="71"/>
      <c r="P279" s="71"/>
      <c r="Q279" s="70"/>
      <c r="R279" s="70"/>
      <c r="S279" s="70"/>
      <c r="T279" s="70"/>
      <c r="U279" s="70"/>
      <c r="V279" s="70"/>
      <c r="W279" s="70"/>
      <c r="X279" s="70"/>
      <c r="Y279" s="70"/>
      <c r="Z279" s="70"/>
    </row>
    <row r="280" spans="1:26" ht="12">
      <c r="A280" s="70"/>
      <c r="B280" s="89" t="s">
        <v>114</v>
      </c>
      <c r="C280" s="114"/>
      <c r="D280" s="114"/>
      <c r="E280" s="114"/>
      <c r="F280" s="114"/>
      <c r="G280" s="114"/>
      <c r="H280" s="114"/>
      <c r="I280" s="114"/>
      <c r="J280" s="114"/>
      <c r="K280" s="114"/>
      <c r="L280" s="114"/>
      <c r="M280" s="114"/>
      <c r="N280" s="114"/>
      <c r="O280" s="71"/>
      <c r="P280" s="71"/>
      <c r="Q280" s="70"/>
      <c r="R280" s="70"/>
      <c r="S280" s="70"/>
      <c r="T280" s="70"/>
      <c r="U280" s="70"/>
      <c r="V280" s="70"/>
      <c r="W280" s="70"/>
      <c r="X280" s="70"/>
      <c r="Y280" s="70"/>
      <c r="Z280" s="70"/>
    </row>
    <row r="281" spans="1:26" ht="12">
      <c r="A281" s="117"/>
      <c r="B281" s="115"/>
      <c r="C281" s="116"/>
      <c r="D281" s="116"/>
      <c r="E281" s="116"/>
      <c r="F281" s="116"/>
      <c r="G281" s="70"/>
      <c r="H281" s="70"/>
      <c r="I281" s="70"/>
      <c r="J281" s="70"/>
      <c r="K281" s="70"/>
      <c r="L281" s="70"/>
      <c r="M281" s="70"/>
      <c r="N281" s="70"/>
      <c r="O281" s="70"/>
      <c r="P281" s="70"/>
      <c r="Q281" s="70"/>
      <c r="R281" s="70"/>
      <c r="S281" s="70"/>
      <c r="T281" s="70"/>
      <c r="U281" s="70"/>
      <c r="V281" s="70"/>
      <c r="W281" s="70"/>
      <c r="X281" s="70"/>
      <c r="Y281" s="70"/>
      <c r="Z281" s="70"/>
    </row>
    <row r="282" spans="1:26" ht="12">
      <c r="A282" s="115"/>
      <c r="B282" s="117"/>
      <c r="C282" s="118"/>
      <c r="D282" s="118"/>
      <c r="E282" s="118"/>
      <c r="F282" s="118"/>
      <c r="G282" s="70"/>
      <c r="H282" s="70"/>
      <c r="I282" s="70"/>
      <c r="J282" s="70"/>
      <c r="K282" s="70"/>
      <c r="L282" s="70"/>
      <c r="M282" s="70"/>
      <c r="N282" s="70"/>
      <c r="O282" s="70"/>
      <c r="P282" s="70"/>
      <c r="Q282" s="70"/>
      <c r="R282" s="70"/>
      <c r="S282" s="70"/>
      <c r="T282" s="70"/>
      <c r="U282" s="70"/>
      <c r="V282" s="70"/>
      <c r="W282" s="70"/>
      <c r="X282" s="70"/>
      <c r="Y282" s="70"/>
      <c r="Z282" s="70"/>
    </row>
    <row r="283" spans="1:26" ht="12">
      <c r="A283" s="117"/>
      <c r="B283" s="117"/>
      <c r="C283" s="118"/>
      <c r="D283" s="118"/>
      <c r="E283" s="118"/>
      <c r="F283" s="118"/>
      <c r="G283" s="70"/>
      <c r="H283" s="70"/>
      <c r="I283" s="70"/>
      <c r="J283" s="70"/>
      <c r="K283" s="70"/>
      <c r="L283" s="70"/>
      <c r="M283" s="70"/>
      <c r="N283" s="70"/>
      <c r="O283" s="70"/>
      <c r="P283" s="70"/>
      <c r="Q283" s="70"/>
      <c r="R283" s="70"/>
      <c r="S283" s="70"/>
      <c r="T283" s="70"/>
      <c r="U283" s="70"/>
      <c r="V283" s="70"/>
      <c r="W283" s="70"/>
      <c r="X283" s="70"/>
      <c r="Y283" s="70"/>
      <c r="Z283" s="70"/>
    </row>
    <row r="284" spans="1:26" ht="12">
      <c r="A284" s="117"/>
      <c r="B284" s="117"/>
      <c r="C284" s="118"/>
      <c r="D284" s="118"/>
      <c r="E284" s="118"/>
      <c r="F284" s="118"/>
      <c r="G284" s="70"/>
      <c r="H284" s="70"/>
      <c r="I284" s="70"/>
      <c r="J284" s="70"/>
      <c r="K284" s="70"/>
      <c r="L284" s="70"/>
      <c r="M284" s="70"/>
      <c r="N284" s="70"/>
      <c r="O284" s="70"/>
      <c r="P284" s="70"/>
      <c r="Q284" s="70"/>
      <c r="R284" s="70"/>
      <c r="S284" s="70"/>
      <c r="T284" s="70"/>
      <c r="U284" s="70"/>
      <c r="V284" s="70"/>
      <c r="W284" s="70"/>
      <c r="X284" s="70"/>
      <c r="Y284" s="70"/>
      <c r="Z284" s="70"/>
    </row>
    <row r="285" spans="1:26" ht="12">
      <c r="A285" s="117"/>
      <c r="B285" s="115"/>
      <c r="C285" s="116"/>
      <c r="D285" s="116"/>
      <c r="E285" s="116"/>
      <c r="F285" s="116"/>
      <c r="G285" s="70"/>
      <c r="H285" s="70"/>
      <c r="I285" s="70"/>
      <c r="J285" s="70"/>
      <c r="K285" s="70"/>
      <c r="L285" s="70"/>
      <c r="M285" s="70"/>
      <c r="N285" s="70"/>
      <c r="O285" s="70"/>
      <c r="P285" s="70"/>
      <c r="Q285" s="70"/>
      <c r="R285" s="70"/>
      <c r="S285" s="70"/>
      <c r="T285" s="70"/>
      <c r="U285" s="70"/>
      <c r="V285" s="70"/>
      <c r="W285" s="70"/>
      <c r="X285" s="70"/>
      <c r="Y285" s="70"/>
      <c r="Z285" s="70"/>
    </row>
    <row r="286" spans="1:26" ht="12">
      <c r="A286" s="115"/>
      <c r="B286" s="42"/>
      <c r="C286" s="42"/>
      <c r="D286" s="42"/>
      <c r="E286" s="42"/>
      <c r="F286" s="42"/>
      <c r="G286" s="70"/>
      <c r="H286" s="70"/>
      <c r="I286" s="70"/>
      <c r="J286" s="70"/>
      <c r="K286" s="70"/>
      <c r="L286" s="70"/>
      <c r="M286" s="70"/>
      <c r="N286" s="70"/>
      <c r="O286" s="70"/>
      <c r="P286" s="70"/>
      <c r="Q286" s="70"/>
      <c r="R286" s="70"/>
      <c r="S286" s="70"/>
      <c r="T286" s="70"/>
      <c r="U286" s="70"/>
      <c r="V286" s="70"/>
      <c r="W286" s="70"/>
      <c r="X286" s="70"/>
      <c r="Y286" s="70"/>
      <c r="Z286" s="70"/>
    </row>
    <row r="287" spans="1:26" ht="12">
      <c r="A287" s="42"/>
      <c r="B287" s="61"/>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row>
    <row r="288" spans="1:26" ht="12">
      <c r="A288" s="42"/>
      <c r="B288" s="42"/>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row>
    <row r="289" spans="1:26" ht="12">
      <c r="A289" s="42"/>
      <c r="B289" s="243"/>
      <c r="C289" s="243"/>
      <c r="D289" s="243"/>
      <c r="E289" s="243"/>
      <c r="F289" s="67"/>
      <c r="G289" s="70"/>
      <c r="H289" s="70"/>
      <c r="I289" s="70"/>
      <c r="J289" s="70"/>
      <c r="K289" s="70"/>
      <c r="L289" s="70"/>
      <c r="M289" s="70"/>
      <c r="N289" s="70"/>
      <c r="O289" s="70"/>
      <c r="P289" s="70"/>
      <c r="Q289" s="70"/>
      <c r="R289" s="70"/>
      <c r="S289" s="70"/>
      <c r="T289" s="70"/>
      <c r="U289" s="70"/>
      <c r="V289" s="70"/>
      <c r="W289" s="70"/>
      <c r="X289" s="70"/>
      <c r="Y289" s="70"/>
      <c r="Z289" s="70"/>
    </row>
    <row r="290" spans="1:26" ht="12">
      <c r="A290" s="42"/>
      <c r="B290" s="268"/>
      <c r="C290" s="243"/>
      <c r="D290" s="243"/>
      <c r="E290" s="243"/>
      <c r="F290" s="67"/>
      <c r="G290" s="70"/>
      <c r="H290" s="70"/>
      <c r="I290" s="70"/>
      <c r="J290" s="70"/>
      <c r="K290" s="70"/>
      <c r="L290" s="70"/>
      <c r="M290" s="70"/>
      <c r="N290" s="70"/>
      <c r="O290" s="70"/>
      <c r="P290" s="70"/>
      <c r="Q290" s="70"/>
      <c r="R290" s="70"/>
      <c r="S290" s="70"/>
      <c r="T290" s="70"/>
      <c r="U290" s="70"/>
      <c r="V290" s="70"/>
      <c r="W290" s="70"/>
      <c r="X290" s="70"/>
      <c r="Y290" s="70"/>
      <c r="Z290" s="70"/>
    </row>
    <row r="291" spans="1:26" ht="12">
      <c r="A291" s="42"/>
      <c r="B291" s="241"/>
      <c r="C291" s="243"/>
      <c r="D291" s="243"/>
      <c r="E291" s="243"/>
      <c r="F291" s="243"/>
      <c r="G291" s="70"/>
      <c r="H291" s="70"/>
      <c r="I291" s="70"/>
      <c r="J291" s="70"/>
      <c r="K291" s="70"/>
      <c r="L291" s="70"/>
      <c r="M291" s="70"/>
      <c r="N291" s="70"/>
      <c r="O291" s="70"/>
      <c r="P291" s="70"/>
      <c r="Q291" s="70"/>
      <c r="R291" s="70"/>
      <c r="S291" s="70"/>
      <c r="T291" s="70"/>
      <c r="U291" s="70"/>
      <c r="V291" s="70"/>
      <c r="W291" s="70"/>
      <c r="X291" s="70"/>
      <c r="Y291" s="70"/>
      <c r="Z291" s="70"/>
    </row>
    <row r="292" spans="1:26" ht="12">
      <c r="A292" s="70"/>
      <c r="B292" s="242"/>
      <c r="C292" s="244"/>
      <c r="D292" s="244"/>
      <c r="E292" s="244"/>
      <c r="F292" s="244"/>
      <c r="G292" s="70"/>
      <c r="H292" s="70"/>
      <c r="I292" s="70"/>
      <c r="J292" s="70"/>
      <c r="K292" s="70"/>
      <c r="L292" s="70"/>
      <c r="M292" s="70"/>
      <c r="N292" s="70"/>
      <c r="O292" s="70"/>
      <c r="P292" s="70"/>
      <c r="Q292" s="70"/>
      <c r="R292" s="70"/>
      <c r="S292" s="70"/>
      <c r="T292" s="70"/>
      <c r="U292" s="70"/>
      <c r="V292" s="70"/>
      <c r="W292" s="70"/>
      <c r="X292" s="70"/>
      <c r="Y292" s="70"/>
      <c r="Z292" s="70"/>
    </row>
    <row r="293" spans="1:26" ht="12">
      <c r="A293" s="70"/>
      <c r="B293" s="70"/>
      <c r="C293" s="70"/>
      <c r="D293" s="70"/>
      <c r="E293" s="70"/>
      <c r="F293" s="70"/>
      <c r="G293" s="70"/>
      <c r="H293" s="70"/>
      <c r="I293" s="70"/>
      <c r="J293" s="70"/>
      <c r="K293" s="70"/>
      <c r="L293" s="70"/>
      <c r="M293" s="70"/>
      <c r="N293" s="70"/>
      <c r="O293" s="70"/>
      <c r="P293" s="70"/>
      <c r="Q293" s="70"/>
      <c r="R293" s="70"/>
      <c r="S293" s="70"/>
      <c r="T293" s="70"/>
      <c r="U293" s="70"/>
      <c r="V293" s="70"/>
      <c r="W293" s="70"/>
      <c r="X293" s="70"/>
      <c r="Y293" s="70"/>
      <c r="Z293" s="70"/>
    </row>
    <row r="294" spans="1:26" ht="12">
      <c r="A294" s="70"/>
      <c r="B294" s="70"/>
      <c r="C294" s="70"/>
      <c r="D294" s="70"/>
      <c r="E294" s="70"/>
      <c r="F294" s="70"/>
      <c r="G294" s="70"/>
      <c r="H294" s="70"/>
      <c r="I294" s="70"/>
      <c r="J294" s="70"/>
      <c r="K294" s="70"/>
      <c r="L294" s="70"/>
      <c r="M294" s="70"/>
      <c r="N294" s="70"/>
      <c r="O294" s="70"/>
      <c r="P294" s="70"/>
      <c r="Q294" s="70"/>
      <c r="R294" s="70"/>
      <c r="S294" s="70"/>
      <c r="T294" s="70"/>
      <c r="U294" s="70"/>
      <c r="V294" s="70"/>
      <c r="W294" s="70"/>
      <c r="X294" s="70"/>
      <c r="Y294" s="70"/>
      <c r="Z294" s="70"/>
    </row>
    <row r="295" spans="1:26" ht="12">
      <c r="A295" s="70"/>
      <c r="B295" s="70"/>
      <c r="C295" s="70"/>
      <c r="D295" s="70"/>
      <c r="E295" s="70"/>
      <c r="F295" s="70"/>
      <c r="G295" s="70"/>
      <c r="H295" s="70"/>
      <c r="I295" s="70"/>
      <c r="J295" s="70"/>
      <c r="K295" s="70"/>
      <c r="L295" s="70"/>
      <c r="M295" s="70"/>
      <c r="N295" s="70"/>
      <c r="O295" s="70"/>
      <c r="P295" s="70"/>
      <c r="Q295" s="70"/>
      <c r="R295" s="70"/>
      <c r="S295" s="70"/>
      <c r="T295" s="70"/>
      <c r="U295" s="70"/>
      <c r="V295" s="70"/>
      <c r="W295" s="70"/>
      <c r="X295" s="70"/>
      <c r="Y295" s="70"/>
      <c r="Z295" s="70"/>
    </row>
  </sheetData>
  <mergeCells count="36">
    <mergeCell ref="AA73:AD73"/>
    <mergeCell ref="AA97:AD97"/>
    <mergeCell ref="C6:E6"/>
    <mergeCell ref="F6:H6"/>
    <mergeCell ref="B151:B152"/>
    <mergeCell ref="B6:B8"/>
    <mergeCell ref="O73:R73"/>
    <mergeCell ref="S73:V73"/>
    <mergeCell ref="W73:Z73"/>
    <mergeCell ref="O97:R97"/>
    <mergeCell ref="S97:V97"/>
    <mergeCell ref="W97:Z97"/>
    <mergeCell ref="C72:N72"/>
    <mergeCell ref="I6:K6"/>
    <mergeCell ref="B73:B75"/>
    <mergeCell ref="C73:F73"/>
    <mergeCell ref="G73:J73"/>
    <mergeCell ref="K73:N73"/>
    <mergeCell ref="B291:F291"/>
    <mergeCell ref="B292:F292"/>
    <mergeCell ref="C218:D218"/>
    <mergeCell ref="E218:F218"/>
    <mergeCell ref="B217:B219"/>
    <mergeCell ref="B289:E289"/>
    <mergeCell ref="B290:E290"/>
    <mergeCell ref="C151:I151"/>
    <mergeCell ref="C217:L217"/>
    <mergeCell ref="B97:B99"/>
    <mergeCell ref="C97:F97"/>
    <mergeCell ref="G97:J97"/>
    <mergeCell ref="K97:N97"/>
    <mergeCell ref="O218:P218"/>
    <mergeCell ref="G218:H218"/>
    <mergeCell ref="I218:J218"/>
    <mergeCell ref="K218:L218"/>
    <mergeCell ref="M218:N218"/>
  </mergeCells>
  <hyperlinks>
    <hyperlink ref="B92" location="'Explanatory tables'!A1" display="Explanatory notes" xr:uid="{507BB012-B934-4A2F-924C-6AA6CD921125}"/>
    <hyperlink ref="B146" location="'Explanatory tables'!A1" display="Explanatory notes" xr:uid="{9DC6A4B8-495C-4F99-B37D-E0800645B378}"/>
    <hyperlink ref="B68" location="'Explanatory tables'!A1" display="Explanatory notes" xr:uid="{038F1F0F-1650-43F2-81D3-9E2FE5992441}"/>
    <hyperlink ref="B212" location="'Explanatory tables'!A1" display="Explanatory notes" xr:uid="{E6C62CDE-FA7D-48FC-8B62-67E069423993}"/>
    <hyperlink ref="B279" location="'Explanatory tables'!A1" display="Explanatory notes" xr:uid="{A76F607A-3931-4E90-9C8A-A8E233598B68}"/>
    <hyperlink ref="N3" location="Index!A1" display="Back to Index" xr:uid="{16A32595-1363-43B1-95B8-FEE4BE2ABB22}"/>
  </hyperlinks>
  <pageMargins left="0.75" right="0.75" top="0.41" bottom="1.39" header="0.28000000000000003" footer="0.28999999999999998"/>
  <pageSetup paperSize="9" scale="34" orientation="landscape" horizontalDpi="300" verticalDpi="300" r:id="rId1"/>
  <headerFooter alignWithMargins="0"/>
  <rowBreaks count="3" manualBreakCount="3">
    <brk id="147" max="16383" man="1"/>
    <brk id="148" max="16383" man="1"/>
    <brk id="214"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32872A"/>
    <pageSetUpPr autoPageBreaks="0"/>
  </sheetPr>
  <dimension ref="A1:AD295"/>
  <sheetViews>
    <sheetView showGridLines="0" showRowColHeaders="0" zoomScaleNormal="100" workbookViewId="0"/>
  </sheetViews>
  <sheetFormatPr defaultColWidth="9.42578125" defaultRowHeight="11.25"/>
  <cols>
    <col min="1" max="1" width="3.5703125" style="2" customWidth="1"/>
    <col min="2" max="2" width="45.5703125" style="2" customWidth="1"/>
    <col min="3" max="3" width="21" style="2" customWidth="1"/>
    <col min="4" max="4" width="14.42578125" style="2" customWidth="1"/>
    <col min="5" max="5" width="15.42578125" style="2" customWidth="1"/>
    <col min="6" max="6" width="17" style="2" customWidth="1"/>
    <col min="7" max="7" width="16.42578125" style="2" customWidth="1"/>
    <col min="8" max="8" width="12.5703125" style="2" customWidth="1"/>
    <col min="9" max="9" width="13.42578125" style="2" customWidth="1"/>
    <col min="10" max="10" width="15.5703125" style="2" customWidth="1"/>
    <col min="11" max="11" width="14.42578125" style="2" customWidth="1"/>
    <col min="12" max="12" width="12.42578125" style="2" customWidth="1"/>
    <col min="13" max="13" width="14.5703125" style="2" customWidth="1"/>
    <col min="14" max="14" width="12.5703125" style="2" customWidth="1"/>
    <col min="15" max="15" width="13.42578125" style="2" customWidth="1"/>
    <col min="16" max="16" width="12" style="2" customWidth="1"/>
    <col min="17" max="17" width="13.5703125" style="2" customWidth="1"/>
    <col min="18" max="18" width="13.42578125" style="2" customWidth="1"/>
    <col min="19" max="19" width="13.5703125" style="2" customWidth="1"/>
    <col min="20" max="20" width="11.5703125" style="2" customWidth="1"/>
    <col min="21" max="21" width="12.5703125" style="2" customWidth="1"/>
    <col min="22" max="22" width="14.5703125" style="2" customWidth="1"/>
    <col min="23" max="23" width="13.5703125" style="2" customWidth="1"/>
    <col min="24" max="24" width="13.42578125" style="2" customWidth="1"/>
    <col min="25" max="25" width="13" style="2" customWidth="1"/>
    <col min="26" max="26" width="13.5703125" style="2" customWidth="1"/>
    <col min="27" max="27" width="9.5703125" style="2" customWidth="1"/>
    <col min="28" max="16384" width="9.42578125" style="2"/>
  </cols>
  <sheetData>
    <row r="1" spans="1:26" s="3" customFormat="1" ht="27.75" customHeight="1">
      <c r="A1" s="49"/>
      <c r="B1" s="50" t="s">
        <v>194</v>
      </c>
      <c r="C1" s="51"/>
      <c r="D1" s="51"/>
      <c r="E1" s="51"/>
      <c r="F1" s="51"/>
      <c r="G1" s="51"/>
      <c r="H1" s="51"/>
      <c r="I1" s="51"/>
      <c r="J1" s="51"/>
      <c r="K1" s="51"/>
      <c r="L1" s="51"/>
      <c r="M1" s="51"/>
      <c r="N1" s="51"/>
      <c r="O1" s="51"/>
      <c r="P1" s="51"/>
    </row>
    <row r="2" spans="1:26" s="3" customFormat="1" ht="22.5" customHeight="1">
      <c r="A2" s="52"/>
      <c r="B2" s="224" t="s">
        <v>160</v>
      </c>
      <c r="C2" s="53"/>
      <c r="D2" s="53"/>
      <c r="E2" s="53"/>
      <c r="F2" s="53"/>
      <c r="G2" s="53"/>
      <c r="H2" s="53"/>
      <c r="I2" s="53"/>
      <c r="J2" s="53"/>
      <c r="K2" s="53"/>
      <c r="L2" s="53"/>
      <c r="M2" s="53"/>
      <c r="N2" s="53"/>
      <c r="O2" s="53"/>
      <c r="P2" s="53"/>
    </row>
    <row r="3" spans="1:26" ht="12">
      <c r="A3" s="70"/>
      <c r="B3" s="70"/>
      <c r="C3" s="42"/>
      <c r="D3" s="42"/>
      <c r="E3" s="42"/>
      <c r="F3" s="42"/>
      <c r="G3" s="70"/>
      <c r="H3" s="70"/>
      <c r="I3" s="70"/>
      <c r="J3" s="70"/>
      <c r="K3" s="70"/>
      <c r="L3" s="70"/>
      <c r="M3" s="70"/>
      <c r="N3" s="69" t="s">
        <v>20</v>
      </c>
      <c r="O3" s="70"/>
      <c r="P3" s="70"/>
      <c r="Q3" s="70"/>
      <c r="R3" s="70"/>
      <c r="S3" s="70"/>
      <c r="T3" s="70"/>
      <c r="U3" s="70"/>
      <c r="V3" s="70"/>
      <c r="W3" s="70"/>
      <c r="X3" s="70"/>
      <c r="Y3" s="70"/>
      <c r="Z3" s="70"/>
    </row>
    <row r="4" spans="1:26" ht="12">
      <c r="A4" s="70"/>
      <c r="B4" s="221" t="str">
        <f>Index!$C8 &amp; " SA : " &amp; Index!B8</f>
        <v>Table 1 SA : Individual completion rates to date, based on a recommencement adjustment factor, and contract completion rates to date for trade and non-trade occupations commencing in 2017 to 2019</v>
      </c>
      <c r="C4" s="42"/>
      <c r="D4" s="42"/>
      <c r="E4" s="42"/>
      <c r="F4" s="42"/>
      <c r="G4" s="42"/>
      <c r="H4" s="70"/>
      <c r="I4" s="70"/>
      <c r="J4" s="70"/>
      <c r="K4" s="70"/>
      <c r="L4" s="70"/>
      <c r="M4" s="70"/>
      <c r="N4" s="70"/>
      <c r="O4" s="70"/>
      <c r="P4" s="70"/>
      <c r="Q4" s="70"/>
      <c r="R4" s="70"/>
      <c r="S4" s="70"/>
      <c r="T4" s="70"/>
      <c r="U4" s="70"/>
      <c r="V4" s="70"/>
      <c r="W4" s="70"/>
      <c r="X4" s="70"/>
      <c r="Y4" s="70"/>
      <c r="Z4" s="70"/>
    </row>
    <row r="5" spans="1:26" ht="12">
      <c r="A5" s="70"/>
      <c r="B5" s="88"/>
      <c r="C5" s="42"/>
      <c r="D5" s="42"/>
      <c r="E5" s="42"/>
      <c r="F5" s="42"/>
      <c r="G5" s="42"/>
      <c r="H5" s="70"/>
      <c r="I5" s="70"/>
      <c r="J5" s="70"/>
      <c r="K5" s="70"/>
      <c r="L5" s="70"/>
      <c r="M5" s="70"/>
      <c r="N5" s="70"/>
      <c r="O5" s="70"/>
      <c r="P5" s="70"/>
      <c r="Q5" s="70"/>
      <c r="R5" s="70"/>
      <c r="S5" s="70"/>
      <c r="T5" s="70"/>
      <c r="U5" s="70"/>
      <c r="V5" s="70"/>
      <c r="W5" s="70"/>
      <c r="X5" s="70"/>
      <c r="Y5" s="70"/>
      <c r="Z5" s="70"/>
    </row>
    <row r="6" spans="1:26" ht="12">
      <c r="A6" s="70"/>
      <c r="B6" s="248" t="s">
        <v>31</v>
      </c>
      <c r="C6" s="246">
        <v>2017</v>
      </c>
      <c r="D6" s="246"/>
      <c r="E6" s="246"/>
      <c r="F6" s="245">
        <v>2018</v>
      </c>
      <c r="G6" s="246"/>
      <c r="H6" s="246"/>
      <c r="I6" s="245">
        <v>2019</v>
      </c>
      <c r="J6" s="246"/>
      <c r="K6" s="246"/>
      <c r="L6" s="70"/>
      <c r="M6" s="70"/>
      <c r="N6" s="70"/>
      <c r="O6" s="70"/>
      <c r="P6" s="70"/>
      <c r="Q6" s="70"/>
      <c r="R6" s="70"/>
      <c r="S6" s="70"/>
      <c r="T6" s="70"/>
      <c r="U6" s="70"/>
      <c r="V6" s="70"/>
      <c r="W6" s="70"/>
      <c r="X6" s="70"/>
      <c r="Y6" s="70"/>
      <c r="Z6" s="70"/>
    </row>
    <row r="7" spans="1:26" ht="48">
      <c r="A7" s="70"/>
      <c r="B7" s="249"/>
      <c r="C7" s="90" t="s">
        <v>115</v>
      </c>
      <c r="D7" s="72" t="s">
        <v>127</v>
      </c>
      <c r="E7" s="72" t="s">
        <v>104</v>
      </c>
      <c r="F7" s="91" t="s">
        <v>115</v>
      </c>
      <c r="G7" s="72" t="s">
        <v>127</v>
      </c>
      <c r="H7" s="72" t="s">
        <v>104</v>
      </c>
      <c r="I7" s="91" t="s">
        <v>115</v>
      </c>
      <c r="J7" s="72" t="s">
        <v>127</v>
      </c>
      <c r="K7" s="72" t="s">
        <v>104</v>
      </c>
      <c r="L7" s="70"/>
      <c r="M7" s="70"/>
      <c r="N7" s="70"/>
      <c r="O7" s="70"/>
      <c r="P7" s="70"/>
      <c r="Q7" s="70"/>
      <c r="R7" s="70"/>
      <c r="S7" s="70"/>
      <c r="T7" s="70"/>
      <c r="U7" s="70"/>
      <c r="V7" s="70"/>
      <c r="W7" s="70"/>
      <c r="X7" s="70"/>
      <c r="Y7" s="70"/>
      <c r="Z7" s="70"/>
    </row>
    <row r="8" spans="1:26" ht="12">
      <c r="A8" s="70"/>
      <c r="B8" s="250"/>
      <c r="C8" s="92" t="s">
        <v>105</v>
      </c>
      <c r="D8" s="93" t="s">
        <v>24</v>
      </c>
      <c r="E8" s="93" t="s">
        <v>24</v>
      </c>
      <c r="F8" s="94" t="s">
        <v>105</v>
      </c>
      <c r="G8" s="93" t="s">
        <v>24</v>
      </c>
      <c r="H8" s="93" t="s">
        <v>24</v>
      </c>
      <c r="I8" s="94" t="s">
        <v>105</v>
      </c>
      <c r="J8" s="93" t="s">
        <v>24</v>
      </c>
      <c r="K8" s="93" t="s">
        <v>24</v>
      </c>
      <c r="L8" s="70"/>
      <c r="M8" s="70"/>
      <c r="N8" s="70"/>
      <c r="O8" s="70"/>
      <c r="P8" s="70"/>
      <c r="Q8" s="70"/>
      <c r="R8" s="70"/>
      <c r="S8" s="70"/>
      <c r="T8" s="70"/>
      <c r="U8" s="70"/>
      <c r="V8" s="70"/>
      <c r="W8" s="70"/>
      <c r="X8" s="70"/>
      <c r="Y8" s="70"/>
      <c r="Z8" s="70"/>
    </row>
    <row r="9" spans="1:26" s="10" customFormat="1" ht="12">
      <c r="A9" s="83"/>
      <c r="B9" s="14" t="s">
        <v>32</v>
      </c>
      <c r="C9" s="136">
        <v>1.01</v>
      </c>
      <c r="D9" s="167">
        <v>36.4</v>
      </c>
      <c r="E9" s="167">
        <v>36.700000000000003</v>
      </c>
      <c r="F9" s="137">
        <v>1.01</v>
      </c>
      <c r="G9" s="167">
        <v>40</v>
      </c>
      <c r="H9" s="167">
        <v>40.299999999999997</v>
      </c>
      <c r="I9" s="137">
        <v>1.01</v>
      </c>
      <c r="J9" s="167">
        <v>52.4</v>
      </c>
      <c r="K9" s="167">
        <v>52.9</v>
      </c>
      <c r="L9" s="83"/>
      <c r="M9" s="83"/>
      <c r="N9" s="83"/>
      <c r="O9" s="83"/>
      <c r="P9" s="83"/>
      <c r="Q9" s="83"/>
      <c r="R9" s="83"/>
      <c r="S9" s="83"/>
      <c r="T9" s="83"/>
      <c r="U9" s="83"/>
      <c r="V9" s="83"/>
      <c r="W9" s="83"/>
      <c r="X9" s="83"/>
      <c r="Y9" s="83"/>
      <c r="Z9" s="83"/>
    </row>
    <row r="10" spans="1:26" ht="12">
      <c r="A10" s="70"/>
      <c r="B10" s="84" t="s">
        <v>116</v>
      </c>
      <c r="C10" s="138">
        <v>1.01</v>
      </c>
      <c r="D10" s="178">
        <v>50</v>
      </c>
      <c r="E10" s="139">
        <v>50.4</v>
      </c>
      <c r="F10" s="140">
        <v>1.01</v>
      </c>
      <c r="G10" s="178">
        <v>50</v>
      </c>
      <c r="H10" s="139">
        <v>50.4</v>
      </c>
      <c r="I10" s="140">
        <v>1.01</v>
      </c>
      <c r="J10" s="178">
        <v>46.4</v>
      </c>
      <c r="K10" s="139">
        <v>46.8</v>
      </c>
      <c r="L10" s="70"/>
      <c r="M10" s="70"/>
      <c r="N10" s="70"/>
      <c r="O10" s="70"/>
      <c r="P10" s="70"/>
      <c r="Q10" s="70"/>
      <c r="R10" s="70"/>
      <c r="S10" s="70"/>
      <c r="T10" s="70"/>
      <c r="U10" s="70"/>
      <c r="V10" s="70"/>
      <c r="W10" s="70"/>
      <c r="X10" s="70"/>
      <c r="Y10" s="70"/>
      <c r="Z10" s="70"/>
    </row>
    <row r="11" spans="1:26" ht="12">
      <c r="A11" s="70"/>
      <c r="B11" s="84" t="s">
        <v>82</v>
      </c>
      <c r="C11" s="141">
        <v>1.04</v>
      </c>
      <c r="D11" s="178">
        <v>31.8</v>
      </c>
      <c r="E11" s="178">
        <v>33.1</v>
      </c>
      <c r="F11" s="140">
        <v>1</v>
      </c>
      <c r="G11" s="178">
        <v>0</v>
      </c>
      <c r="H11" s="178">
        <v>0</v>
      </c>
      <c r="I11" s="140">
        <v>1</v>
      </c>
      <c r="J11" s="178">
        <v>60</v>
      </c>
      <c r="K11" s="178">
        <v>60</v>
      </c>
      <c r="L11" s="70"/>
      <c r="M11" s="70"/>
      <c r="N11" s="70"/>
      <c r="O11" s="70"/>
      <c r="P11" s="70"/>
      <c r="Q11" s="70"/>
      <c r="R11" s="70"/>
      <c r="S11" s="70"/>
      <c r="T11" s="70"/>
      <c r="U11" s="70"/>
      <c r="V11" s="70"/>
      <c r="W11" s="70"/>
      <c r="X11" s="70"/>
      <c r="Y11" s="70"/>
      <c r="Z11" s="70"/>
    </row>
    <row r="12" spans="1:26" ht="12">
      <c r="A12" s="70"/>
      <c r="B12" s="84" t="s">
        <v>40</v>
      </c>
      <c r="C12" s="141">
        <v>1.02</v>
      </c>
      <c r="D12" s="178">
        <v>42.9</v>
      </c>
      <c r="E12" s="178">
        <v>43.8</v>
      </c>
      <c r="F12" s="140">
        <v>1.02</v>
      </c>
      <c r="G12" s="178">
        <v>41.7</v>
      </c>
      <c r="H12" s="178">
        <v>42.5</v>
      </c>
      <c r="I12" s="140">
        <v>1.02</v>
      </c>
      <c r="J12" s="178">
        <v>40.5</v>
      </c>
      <c r="K12" s="178">
        <v>41.3</v>
      </c>
      <c r="L12" s="70"/>
      <c r="M12" s="70"/>
      <c r="N12" s="70"/>
      <c r="O12" s="70"/>
      <c r="P12" s="70"/>
      <c r="Q12" s="70"/>
      <c r="R12" s="70"/>
      <c r="S12" s="70"/>
      <c r="T12" s="70"/>
      <c r="U12" s="70"/>
      <c r="V12" s="70"/>
      <c r="W12" s="70"/>
      <c r="X12" s="70"/>
      <c r="Y12" s="70"/>
      <c r="Z12" s="70"/>
    </row>
    <row r="13" spans="1:26" ht="12">
      <c r="A13" s="70"/>
      <c r="B13" s="84" t="s">
        <v>41</v>
      </c>
      <c r="C13" s="141" t="s">
        <v>180</v>
      </c>
      <c r="D13" s="178" t="s">
        <v>180</v>
      </c>
      <c r="E13" s="178" t="s">
        <v>180</v>
      </c>
      <c r="F13" s="140" t="s">
        <v>180</v>
      </c>
      <c r="G13" s="178" t="s">
        <v>180</v>
      </c>
      <c r="H13" s="178" t="s">
        <v>180</v>
      </c>
      <c r="I13" s="140">
        <v>1</v>
      </c>
      <c r="J13" s="178">
        <v>71.400000000000006</v>
      </c>
      <c r="K13" s="178">
        <v>71.400000000000006</v>
      </c>
      <c r="L13" s="70"/>
      <c r="M13" s="70"/>
      <c r="N13" s="70"/>
      <c r="O13" s="70"/>
      <c r="P13" s="70"/>
      <c r="Q13" s="70"/>
      <c r="R13" s="70"/>
      <c r="S13" s="70"/>
      <c r="T13" s="70"/>
      <c r="U13" s="70"/>
      <c r="V13" s="70"/>
      <c r="W13" s="70"/>
      <c r="X13" s="70"/>
      <c r="Y13" s="70"/>
      <c r="Z13" s="70"/>
    </row>
    <row r="14" spans="1:26" s="10" customFormat="1" ht="12">
      <c r="A14" s="83"/>
      <c r="B14" s="14" t="s">
        <v>22</v>
      </c>
      <c r="C14" s="136">
        <v>1.01</v>
      </c>
      <c r="D14" s="167">
        <v>80</v>
      </c>
      <c r="E14" s="167">
        <v>80.8</v>
      </c>
      <c r="F14" s="137">
        <v>1.01</v>
      </c>
      <c r="G14" s="167">
        <v>53.3</v>
      </c>
      <c r="H14" s="167">
        <v>53.7</v>
      </c>
      <c r="I14" s="137">
        <v>1.01</v>
      </c>
      <c r="J14" s="167">
        <v>49.3</v>
      </c>
      <c r="K14" s="167">
        <v>49.9</v>
      </c>
      <c r="L14" s="83"/>
      <c r="M14" s="83"/>
      <c r="N14" s="83"/>
      <c r="O14" s="83"/>
      <c r="P14" s="83"/>
      <c r="Q14" s="83"/>
      <c r="R14" s="83"/>
      <c r="S14" s="83"/>
      <c r="T14" s="83"/>
      <c r="U14" s="83"/>
      <c r="V14" s="83"/>
      <c r="W14" s="83"/>
      <c r="X14" s="83"/>
      <c r="Y14" s="83"/>
      <c r="Z14" s="83"/>
    </row>
    <row r="15" spans="1:26" ht="12">
      <c r="A15" s="70"/>
      <c r="B15" s="84" t="s">
        <v>42</v>
      </c>
      <c r="C15" s="141" t="s">
        <v>180</v>
      </c>
      <c r="D15" s="178" t="s">
        <v>180</v>
      </c>
      <c r="E15" s="178" t="s">
        <v>180</v>
      </c>
      <c r="F15" s="140" t="s">
        <v>180</v>
      </c>
      <c r="G15" s="178" t="s">
        <v>180</v>
      </c>
      <c r="H15" s="178" t="s">
        <v>180</v>
      </c>
      <c r="I15" s="140" t="s">
        <v>180</v>
      </c>
      <c r="J15" s="178" t="s">
        <v>180</v>
      </c>
      <c r="K15" s="178" t="s">
        <v>180</v>
      </c>
      <c r="L15" s="70"/>
      <c r="M15" s="70"/>
      <c r="N15" s="70"/>
      <c r="O15" s="70"/>
      <c r="P15" s="70"/>
      <c r="Q15" s="70"/>
      <c r="R15" s="70"/>
      <c r="S15" s="70"/>
      <c r="T15" s="70"/>
      <c r="U15" s="70"/>
      <c r="V15" s="70"/>
      <c r="W15" s="70"/>
      <c r="X15" s="70"/>
      <c r="Y15" s="70"/>
      <c r="Z15" s="70"/>
    </row>
    <row r="16" spans="1:26" ht="12">
      <c r="A16" s="70"/>
      <c r="B16" s="84" t="s">
        <v>43</v>
      </c>
      <c r="C16" s="141" t="s">
        <v>180</v>
      </c>
      <c r="D16" s="178" t="s">
        <v>180</v>
      </c>
      <c r="E16" s="178" t="s">
        <v>180</v>
      </c>
      <c r="F16" s="140">
        <v>1</v>
      </c>
      <c r="G16" s="178">
        <v>25</v>
      </c>
      <c r="H16" s="178">
        <v>25.1</v>
      </c>
      <c r="I16" s="140">
        <v>1.01</v>
      </c>
      <c r="J16" s="178">
        <v>19</v>
      </c>
      <c r="K16" s="178">
        <v>19.2</v>
      </c>
      <c r="L16" s="70"/>
      <c r="M16" s="70"/>
      <c r="N16" s="70"/>
      <c r="O16" s="70"/>
      <c r="P16" s="70"/>
      <c r="Q16" s="70"/>
      <c r="R16" s="70"/>
      <c r="S16" s="70"/>
      <c r="T16" s="70"/>
      <c r="U16" s="70"/>
      <c r="V16" s="70"/>
      <c r="W16" s="70"/>
      <c r="X16" s="70"/>
      <c r="Y16" s="70"/>
      <c r="Z16" s="70"/>
    </row>
    <row r="17" spans="1:26" ht="12">
      <c r="A17" s="70"/>
      <c r="B17" s="84" t="s">
        <v>44</v>
      </c>
      <c r="C17" s="141">
        <v>1</v>
      </c>
      <c r="D17" s="178">
        <v>100</v>
      </c>
      <c r="E17" s="178">
        <v>100</v>
      </c>
      <c r="F17" s="140">
        <v>1</v>
      </c>
      <c r="G17" s="178">
        <v>50</v>
      </c>
      <c r="H17" s="178">
        <v>50</v>
      </c>
      <c r="I17" s="140">
        <v>1.01</v>
      </c>
      <c r="J17" s="178">
        <v>57.1</v>
      </c>
      <c r="K17" s="178">
        <v>57.7</v>
      </c>
      <c r="L17" s="70"/>
      <c r="M17" s="70"/>
      <c r="N17" s="70"/>
      <c r="O17" s="70"/>
      <c r="P17" s="70"/>
      <c r="Q17" s="70"/>
      <c r="R17" s="70"/>
      <c r="S17" s="70"/>
      <c r="T17" s="70"/>
      <c r="U17" s="70"/>
      <c r="V17" s="70"/>
      <c r="W17" s="70"/>
      <c r="X17" s="70"/>
      <c r="Y17" s="70"/>
      <c r="Z17" s="70"/>
    </row>
    <row r="18" spans="1:26" ht="12">
      <c r="A18" s="70"/>
      <c r="B18" s="84" t="s">
        <v>45</v>
      </c>
      <c r="C18" s="141">
        <v>1.02</v>
      </c>
      <c r="D18" s="178">
        <v>100</v>
      </c>
      <c r="E18" s="178">
        <v>101.9</v>
      </c>
      <c r="F18" s="140" t="s">
        <v>180</v>
      </c>
      <c r="G18" s="178" t="s">
        <v>180</v>
      </c>
      <c r="H18" s="178" t="s">
        <v>180</v>
      </c>
      <c r="I18" s="140">
        <v>1.01</v>
      </c>
      <c r="J18" s="178">
        <v>52.4</v>
      </c>
      <c r="K18" s="178">
        <v>53</v>
      </c>
      <c r="L18" s="70"/>
      <c r="M18" s="70"/>
      <c r="N18" s="70"/>
      <c r="O18" s="70"/>
      <c r="P18" s="70"/>
      <c r="Q18" s="70"/>
      <c r="R18" s="70"/>
      <c r="S18" s="70"/>
      <c r="T18" s="70"/>
      <c r="U18" s="70"/>
      <c r="V18" s="70"/>
      <c r="W18" s="70"/>
      <c r="X18" s="70"/>
      <c r="Y18" s="70"/>
      <c r="Z18" s="70"/>
    </row>
    <row r="19" spans="1:26" ht="12">
      <c r="A19" s="70"/>
      <c r="B19" s="84" t="s">
        <v>46</v>
      </c>
      <c r="C19" s="141" t="s">
        <v>180</v>
      </c>
      <c r="D19" s="178" t="s">
        <v>180</v>
      </c>
      <c r="E19" s="178" t="s">
        <v>180</v>
      </c>
      <c r="F19" s="140" t="s">
        <v>180</v>
      </c>
      <c r="G19" s="178" t="s">
        <v>180</v>
      </c>
      <c r="H19" s="178" t="s">
        <v>180</v>
      </c>
      <c r="I19" s="140" t="s">
        <v>180</v>
      </c>
      <c r="J19" s="178" t="s">
        <v>180</v>
      </c>
      <c r="K19" s="178" t="s">
        <v>180</v>
      </c>
      <c r="L19" s="70"/>
      <c r="M19" s="70"/>
      <c r="N19" s="70"/>
      <c r="O19" s="70"/>
      <c r="P19" s="70"/>
      <c r="Q19" s="70"/>
      <c r="R19" s="70"/>
      <c r="S19" s="70"/>
      <c r="T19" s="70"/>
      <c r="U19" s="70"/>
      <c r="V19" s="70"/>
      <c r="W19" s="70"/>
      <c r="X19" s="70"/>
      <c r="Y19" s="70"/>
      <c r="Z19" s="70"/>
    </row>
    <row r="20" spans="1:26" ht="12">
      <c r="A20" s="70"/>
      <c r="B20" s="84" t="s">
        <v>47</v>
      </c>
      <c r="C20" s="141">
        <v>1.02</v>
      </c>
      <c r="D20" s="178">
        <v>75</v>
      </c>
      <c r="E20" s="178">
        <v>76.5</v>
      </c>
      <c r="F20" s="140">
        <v>1.02</v>
      </c>
      <c r="G20" s="178">
        <v>80</v>
      </c>
      <c r="H20" s="178">
        <v>81.900000000000006</v>
      </c>
      <c r="I20" s="140">
        <v>1.03</v>
      </c>
      <c r="J20" s="178">
        <v>78.599999999999994</v>
      </c>
      <c r="K20" s="178">
        <v>80.7</v>
      </c>
      <c r="L20" s="70"/>
      <c r="M20" s="70"/>
      <c r="N20" s="70"/>
      <c r="O20" s="70"/>
      <c r="P20" s="70"/>
      <c r="Q20" s="70"/>
      <c r="R20" s="70"/>
      <c r="S20" s="70"/>
      <c r="T20" s="70"/>
      <c r="U20" s="70"/>
      <c r="V20" s="70"/>
      <c r="W20" s="70"/>
      <c r="X20" s="70"/>
      <c r="Y20" s="70"/>
      <c r="Z20" s="70"/>
    </row>
    <row r="21" spans="1:26" ht="12">
      <c r="A21" s="70"/>
      <c r="B21" s="84" t="s">
        <v>48</v>
      </c>
      <c r="C21" s="141" t="s">
        <v>180</v>
      </c>
      <c r="D21" s="178" t="s">
        <v>180</v>
      </c>
      <c r="E21" s="178" t="s">
        <v>180</v>
      </c>
      <c r="F21" s="140" t="s">
        <v>180</v>
      </c>
      <c r="G21" s="178" t="s">
        <v>180</v>
      </c>
      <c r="H21" s="178" t="s">
        <v>180</v>
      </c>
      <c r="I21" s="140">
        <v>1.02</v>
      </c>
      <c r="J21" s="178">
        <v>66.7</v>
      </c>
      <c r="K21" s="178">
        <v>67.7</v>
      </c>
      <c r="L21" s="70"/>
      <c r="M21" s="70"/>
      <c r="N21" s="70"/>
      <c r="O21" s="70"/>
      <c r="P21" s="70"/>
      <c r="Q21" s="70"/>
      <c r="R21" s="70"/>
      <c r="S21" s="70"/>
      <c r="T21" s="70"/>
      <c r="U21" s="70"/>
      <c r="V21" s="70"/>
      <c r="W21" s="70"/>
      <c r="X21" s="70"/>
      <c r="Y21" s="70"/>
      <c r="Z21" s="70"/>
    </row>
    <row r="22" spans="1:26" s="10" customFormat="1" ht="12">
      <c r="A22" s="83"/>
      <c r="B22" s="14" t="s">
        <v>33</v>
      </c>
      <c r="C22" s="136">
        <v>1.19</v>
      </c>
      <c r="D22" s="167">
        <v>54</v>
      </c>
      <c r="E22" s="167">
        <v>64.3</v>
      </c>
      <c r="F22" s="185">
        <v>1.18</v>
      </c>
      <c r="G22" s="184">
        <v>52.3</v>
      </c>
      <c r="H22" s="184">
        <v>62</v>
      </c>
      <c r="I22" s="185">
        <v>1.19</v>
      </c>
      <c r="J22" s="184">
        <v>50.4</v>
      </c>
      <c r="K22" s="184">
        <v>59.8</v>
      </c>
      <c r="L22" s="83"/>
      <c r="M22" s="83"/>
      <c r="N22" s="83"/>
      <c r="O22" s="83"/>
      <c r="P22" s="83"/>
      <c r="Q22" s="83"/>
      <c r="R22" s="83"/>
      <c r="S22" s="83"/>
      <c r="T22" s="83"/>
      <c r="U22" s="83"/>
      <c r="V22" s="83"/>
      <c r="W22" s="83"/>
      <c r="X22" s="83"/>
      <c r="Y22" s="83"/>
      <c r="Z22" s="83"/>
    </row>
    <row r="23" spans="1:26" ht="12">
      <c r="A23" s="70"/>
      <c r="B23" s="84" t="s">
        <v>49</v>
      </c>
      <c r="C23" s="141">
        <v>1.01</v>
      </c>
      <c r="D23" s="178">
        <v>62.8</v>
      </c>
      <c r="E23" s="178">
        <v>63.4</v>
      </c>
      <c r="F23" s="140">
        <v>1.01</v>
      </c>
      <c r="G23" s="178">
        <v>54.5</v>
      </c>
      <c r="H23" s="178">
        <v>54.9</v>
      </c>
      <c r="I23" s="140">
        <v>1.01</v>
      </c>
      <c r="J23" s="178">
        <v>63</v>
      </c>
      <c r="K23" s="178">
        <v>63.6</v>
      </c>
      <c r="L23" s="70"/>
      <c r="M23" s="70"/>
      <c r="N23" s="70"/>
      <c r="O23" s="70"/>
      <c r="P23" s="70"/>
      <c r="Q23" s="70"/>
      <c r="R23" s="70"/>
      <c r="S23" s="70"/>
      <c r="T23" s="70"/>
      <c r="U23" s="70"/>
      <c r="V23" s="70"/>
      <c r="W23" s="70"/>
      <c r="X23" s="70"/>
      <c r="Y23" s="70"/>
      <c r="Z23" s="70"/>
    </row>
    <row r="24" spans="1:26" ht="12">
      <c r="A24" s="70"/>
      <c r="B24" s="84" t="s">
        <v>118</v>
      </c>
      <c r="C24" s="141">
        <v>1.17</v>
      </c>
      <c r="D24" s="178">
        <v>55.2</v>
      </c>
      <c r="E24" s="178">
        <v>64.5</v>
      </c>
      <c r="F24" s="140">
        <v>1.17</v>
      </c>
      <c r="G24" s="178">
        <v>49.5</v>
      </c>
      <c r="H24" s="178">
        <v>58.1</v>
      </c>
      <c r="I24" s="140">
        <v>1.18</v>
      </c>
      <c r="J24" s="178">
        <v>48.2</v>
      </c>
      <c r="K24" s="178">
        <v>56.7</v>
      </c>
      <c r="L24" s="70"/>
      <c r="M24" s="70"/>
      <c r="N24" s="70"/>
      <c r="O24" s="70"/>
      <c r="P24" s="70"/>
      <c r="Q24" s="70"/>
      <c r="R24" s="70"/>
      <c r="S24" s="70"/>
      <c r="T24" s="70"/>
      <c r="U24" s="70"/>
      <c r="V24" s="70"/>
      <c r="W24" s="70"/>
      <c r="X24" s="70"/>
      <c r="Y24" s="70"/>
      <c r="Z24" s="70"/>
    </row>
    <row r="25" spans="1:26" ht="12">
      <c r="A25" s="70"/>
      <c r="B25" s="84" t="s">
        <v>50</v>
      </c>
      <c r="C25" s="141">
        <v>1.22</v>
      </c>
      <c r="D25" s="178">
        <v>56.9</v>
      </c>
      <c r="E25" s="178">
        <v>69.599999999999994</v>
      </c>
      <c r="F25" s="140">
        <v>1.22</v>
      </c>
      <c r="G25" s="178">
        <v>54.4</v>
      </c>
      <c r="H25" s="178">
        <v>66.400000000000006</v>
      </c>
      <c r="I25" s="140">
        <v>1.22</v>
      </c>
      <c r="J25" s="178">
        <v>51.9</v>
      </c>
      <c r="K25" s="178">
        <v>63.3</v>
      </c>
      <c r="L25" s="70"/>
      <c r="M25" s="70"/>
      <c r="N25" s="70"/>
      <c r="O25" s="70"/>
      <c r="P25" s="70"/>
      <c r="Q25" s="70"/>
      <c r="R25" s="70"/>
      <c r="S25" s="70"/>
      <c r="T25" s="70"/>
      <c r="U25" s="70"/>
      <c r="V25" s="70"/>
      <c r="W25" s="70"/>
      <c r="X25" s="70"/>
      <c r="Y25" s="70"/>
      <c r="Z25" s="70"/>
    </row>
    <row r="26" spans="1:26" ht="12">
      <c r="A26" s="70"/>
      <c r="B26" s="84" t="s">
        <v>51</v>
      </c>
      <c r="C26" s="141">
        <v>1.17</v>
      </c>
      <c r="D26" s="178">
        <v>69.8</v>
      </c>
      <c r="E26" s="178">
        <v>81.5</v>
      </c>
      <c r="F26" s="140">
        <v>1.17</v>
      </c>
      <c r="G26" s="178">
        <v>69.099999999999994</v>
      </c>
      <c r="H26" s="178">
        <v>81.099999999999994</v>
      </c>
      <c r="I26" s="140">
        <v>1.19</v>
      </c>
      <c r="J26" s="178">
        <v>62.8</v>
      </c>
      <c r="K26" s="178">
        <v>74.7</v>
      </c>
      <c r="L26" s="70"/>
      <c r="M26" s="70"/>
      <c r="N26" s="70"/>
      <c r="O26" s="70"/>
      <c r="P26" s="70"/>
      <c r="Q26" s="70"/>
      <c r="R26" s="70"/>
      <c r="S26" s="70"/>
      <c r="T26" s="70"/>
      <c r="U26" s="70"/>
      <c r="V26" s="70"/>
      <c r="W26" s="70"/>
      <c r="X26" s="70"/>
      <c r="Y26" s="70"/>
      <c r="Z26" s="70"/>
    </row>
    <row r="27" spans="1:26" ht="12">
      <c r="A27" s="70"/>
      <c r="B27" s="84" t="s">
        <v>52</v>
      </c>
      <c r="C27" s="141">
        <v>1.3</v>
      </c>
      <c r="D27" s="178">
        <v>30</v>
      </c>
      <c r="E27" s="178">
        <v>39</v>
      </c>
      <c r="F27" s="140">
        <v>1.28</v>
      </c>
      <c r="G27" s="178">
        <v>31</v>
      </c>
      <c r="H27" s="178">
        <v>39.700000000000003</v>
      </c>
      <c r="I27" s="140">
        <v>1.25</v>
      </c>
      <c r="J27" s="178">
        <v>30.2</v>
      </c>
      <c r="K27" s="178">
        <v>37.799999999999997</v>
      </c>
      <c r="L27" s="70"/>
      <c r="M27" s="70"/>
      <c r="N27" s="70"/>
      <c r="O27" s="70"/>
      <c r="P27" s="70"/>
      <c r="Q27" s="70"/>
      <c r="R27" s="70"/>
      <c r="S27" s="70"/>
      <c r="T27" s="70"/>
      <c r="U27" s="70"/>
      <c r="V27" s="70"/>
      <c r="W27" s="70"/>
      <c r="X27" s="70"/>
      <c r="Y27" s="70"/>
      <c r="Z27" s="70"/>
    </row>
    <row r="28" spans="1:26" ht="12">
      <c r="A28" s="70"/>
      <c r="B28" s="84" t="s">
        <v>53</v>
      </c>
      <c r="C28" s="141">
        <v>1.05</v>
      </c>
      <c r="D28" s="178">
        <v>49.3</v>
      </c>
      <c r="E28" s="178">
        <v>51.6</v>
      </c>
      <c r="F28" s="140">
        <v>1.05</v>
      </c>
      <c r="G28" s="178">
        <v>51.4</v>
      </c>
      <c r="H28" s="178">
        <v>54.1</v>
      </c>
      <c r="I28" s="140">
        <v>1.06</v>
      </c>
      <c r="J28" s="178">
        <v>46.9</v>
      </c>
      <c r="K28" s="178">
        <v>49.9</v>
      </c>
      <c r="L28" s="70"/>
      <c r="M28" s="70"/>
      <c r="N28" s="70"/>
      <c r="O28" s="70"/>
      <c r="P28" s="70"/>
      <c r="Q28" s="70"/>
      <c r="R28" s="70"/>
      <c r="S28" s="70"/>
      <c r="T28" s="70"/>
      <c r="U28" s="70"/>
      <c r="V28" s="70"/>
      <c r="W28" s="70"/>
      <c r="X28" s="70"/>
      <c r="Y28" s="70"/>
      <c r="Z28" s="70"/>
    </row>
    <row r="29" spans="1:26" ht="12">
      <c r="A29" s="70"/>
      <c r="B29" s="84" t="s">
        <v>96</v>
      </c>
      <c r="C29" s="141">
        <v>1.28</v>
      </c>
      <c r="D29" s="178">
        <v>43.7</v>
      </c>
      <c r="E29" s="178">
        <v>55.7</v>
      </c>
      <c r="F29" s="140">
        <v>1.27</v>
      </c>
      <c r="G29" s="178">
        <v>43.4</v>
      </c>
      <c r="H29" s="178">
        <v>55</v>
      </c>
      <c r="I29" s="140">
        <v>1.27</v>
      </c>
      <c r="J29" s="178">
        <v>45.7</v>
      </c>
      <c r="K29" s="178">
        <v>58</v>
      </c>
      <c r="L29" s="70"/>
      <c r="M29" s="70"/>
      <c r="N29" s="70"/>
      <c r="O29" s="70"/>
      <c r="P29" s="70"/>
      <c r="Q29" s="70"/>
      <c r="R29" s="70"/>
      <c r="S29" s="70"/>
      <c r="T29" s="70"/>
      <c r="U29" s="70"/>
      <c r="V29" s="70"/>
      <c r="W29" s="70"/>
      <c r="X29" s="70"/>
      <c r="Y29" s="70"/>
      <c r="Z29" s="70"/>
    </row>
    <row r="30" spans="1:26" ht="12">
      <c r="A30" s="70"/>
      <c r="B30" s="85" t="s">
        <v>54</v>
      </c>
      <c r="C30" s="141">
        <v>1.45</v>
      </c>
      <c r="D30" s="178">
        <v>38.799999999999997</v>
      </c>
      <c r="E30" s="178">
        <v>56.2</v>
      </c>
      <c r="F30" s="140">
        <v>1.47</v>
      </c>
      <c r="G30" s="178">
        <v>36.799999999999997</v>
      </c>
      <c r="H30" s="178">
        <v>54.3</v>
      </c>
      <c r="I30" s="140">
        <v>1.48</v>
      </c>
      <c r="J30" s="178">
        <v>37.4</v>
      </c>
      <c r="K30" s="178">
        <v>55.5</v>
      </c>
      <c r="L30" s="70"/>
      <c r="M30" s="70"/>
      <c r="N30" s="70"/>
      <c r="O30" s="70"/>
      <c r="P30" s="70"/>
      <c r="Q30" s="70"/>
      <c r="R30" s="70"/>
      <c r="S30" s="70"/>
      <c r="T30" s="70"/>
      <c r="U30" s="70"/>
      <c r="V30" s="70"/>
      <c r="W30" s="70"/>
      <c r="X30" s="70"/>
      <c r="Y30" s="70"/>
      <c r="Z30" s="70"/>
    </row>
    <row r="31" spans="1:26" ht="12">
      <c r="A31" s="70"/>
      <c r="B31" s="85" t="s">
        <v>55</v>
      </c>
      <c r="C31" s="141">
        <v>1.08</v>
      </c>
      <c r="D31" s="178">
        <v>63.2</v>
      </c>
      <c r="E31" s="178">
        <v>68.2</v>
      </c>
      <c r="F31" s="140">
        <v>1.07</v>
      </c>
      <c r="G31" s="178">
        <v>66.7</v>
      </c>
      <c r="H31" s="178">
        <v>71.599999999999994</v>
      </c>
      <c r="I31" s="140">
        <v>1.06</v>
      </c>
      <c r="J31" s="178">
        <v>47.2</v>
      </c>
      <c r="K31" s="178">
        <v>49.9</v>
      </c>
      <c r="L31" s="70"/>
      <c r="M31" s="70"/>
      <c r="N31" s="70"/>
      <c r="O31" s="70"/>
      <c r="P31" s="70"/>
      <c r="Q31" s="70"/>
      <c r="R31" s="70"/>
      <c r="S31" s="70"/>
      <c r="T31" s="70"/>
      <c r="U31" s="70"/>
      <c r="V31" s="70"/>
      <c r="W31" s="70"/>
      <c r="X31" s="70"/>
      <c r="Y31" s="70"/>
      <c r="Z31" s="70"/>
    </row>
    <row r="32" spans="1:26" ht="12">
      <c r="A32" s="70"/>
      <c r="B32" s="85" t="s">
        <v>56</v>
      </c>
      <c r="C32" s="141">
        <v>1</v>
      </c>
      <c r="D32" s="178">
        <v>0</v>
      </c>
      <c r="E32" s="178">
        <v>0</v>
      </c>
      <c r="F32" s="140">
        <v>1.1000000000000001</v>
      </c>
      <c r="G32" s="178">
        <v>50</v>
      </c>
      <c r="H32" s="178">
        <v>55</v>
      </c>
      <c r="I32" s="140" t="s">
        <v>180</v>
      </c>
      <c r="J32" s="178" t="s">
        <v>180</v>
      </c>
      <c r="K32" s="178" t="s">
        <v>180</v>
      </c>
      <c r="L32" s="70"/>
      <c r="M32" s="70"/>
      <c r="N32" s="70"/>
      <c r="O32" s="70"/>
      <c r="P32" s="70"/>
      <c r="Q32" s="70"/>
      <c r="R32" s="70"/>
      <c r="S32" s="70"/>
      <c r="T32" s="70"/>
      <c r="U32" s="70"/>
      <c r="V32" s="70"/>
      <c r="W32" s="70"/>
      <c r="X32" s="70"/>
      <c r="Y32" s="70"/>
      <c r="Z32" s="70"/>
    </row>
    <row r="33" spans="1:26" ht="12">
      <c r="A33" s="70"/>
      <c r="B33" s="85" t="s">
        <v>57</v>
      </c>
      <c r="C33" s="141">
        <v>1.1399999999999999</v>
      </c>
      <c r="D33" s="178">
        <v>52.7</v>
      </c>
      <c r="E33" s="178">
        <v>60.1</v>
      </c>
      <c r="F33" s="140">
        <v>1.1499999999999999</v>
      </c>
      <c r="G33" s="178">
        <v>56</v>
      </c>
      <c r="H33" s="178">
        <v>64.099999999999994</v>
      </c>
      <c r="I33" s="140">
        <v>1.1499999999999999</v>
      </c>
      <c r="J33" s="178">
        <v>53</v>
      </c>
      <c r="K33" s="178">
        <v>60.9</v>
      </c>
      <c r="L33" s="70"/>
      <c r="M33" s="70"/>
      <c r="N33" s="70"/>
      <c r="O33" s="70"/>
      <c r="P33" s="70"/>
      <c r="Q33" s="70"/>
      <c r="R33" s="70"/>
      <c r="S33" s="70"/>
      <c r="T33" s="70"/>
      <c r="U33" s="70"/>
      <c r="V33" s="70"/>
      <c r="W33" s="70"/>
      <c r="X33" s="70"/>
      <c r="Y33" s="70"/>
      <c r="Z33" s="70"/>
    </row>
    <row r="34" spans="1:26" ht="12">
      <c r="A34" s="70"/>
      <c r="B34" s="85" t="s">
        <v>119</v>
      </c>
      <c r="C34" s="141">
        <v>1.01</v>
      </c>
      <c r="D34" s="178">
        <v>64.3</v>
      </c>
      <c r="E34" s="178">
        <v>65</v>
      </c>
      <c r="F34" s="140">
        <v>1.01</v>
      </c>
      <c r="G34" s="178">
        <v>40</v>
      </c>
      <c r="H34" s="178">
        <v>40.5</v>
      </c>
      <c r="I34" s="140">
        <v>1.02</v>
      </c>
      <c r="J34" s="178">
        <v>73.400000000000006</v>
      </c>
      <c r="K34" s="178">
        <v>74.7</v>
      </c>
      <c r="L34" s="70"/>
      <c r="M34" s="70"/>
      <c r="N34" s="70"/>
      <c r="O34" s="70"/>
      <c r="P34" s="70"/>
      <c r="Q34" s="70"/>
      <c r="R34" s="70"/>
      <c r="S34" s="70"/>
      <c r="T34" s="70"/>
      <c r="U34" s="70"/>
      <c r="V34" s="70"/>
      <c r="W34" s="70"/>
      <c r="X34" s="70"/>
      <c r="Y34" s="70"/>
      <c r="Z34" s="70"/>
    </row>
    <row r="35" spans="1:26" s="10" customFormat="1" ht="12">
      <c r="A35" s="83"/>
      <c r="B35" s="14" t="s">
        <v>34</v>
      </c>
      <c r="C35" s="136">
        <v>1.02</v>
      </c>
      <c r="D35" s="167">
        <v>62</v>
      </c>
      <c r="E35" s="167">
        <v>62.9</v>
      </c>
      <c r="F35" s="137">
        <v>1.02</v>
      </c>
      <c r="G35" s="167">
        <v>62.8</v>
      </c>
      <c r="H35" s="167">
        <v>63.7</v>
      </c>
      <c r="I35" s="137">
        <v>1.02</v>
      </c>
      <c r="J35" s="167">
        <v>43.2</v>
      </c>
      <c r="K35" s="167">
        <v>44.1</v>
      </c>
      <c r="L35" s="83"/>
      <c r="M35" s="83"/>
      <c r="N35" s="83"/>
      <c r="O35" s="83"/>
      <c r="P35" s="83"/>
      <c r="Q35" s="83"/>
      <c r="R35" s="83"/>
      <c r="S35" s="83"/>
      <c r="T35" s="83"/>
      <c r="U35" s="83"/>
      <c r="V35" s="83"/>
      <c r="W35" s="83"/>
      <c r="X35" s="83"/>
      <c r="Y35" s="83"/>
      <c r="Z35" s="83"/>
    </row>
    <row r="36" spans="1:26" ht="12">
      <c r="A36" s="70"/>
      <c r="B36" s="84" t="s">
        <v>58</v>
      </c>
      <c r="C36" s="141">
        <v>1.01</v>
      </c>
      <c r="D36" s="178">
        <v>55.1</v>
      </c>
      <c r="E36" s="178">
        <v>55.6</v>
      </c>
      <c r="F36" s="140">
        <v>1.01</v>
      </c>
      <c r="G36" s="178">
        <v>47.7</v>
      </c>
      <c r="H36" s="178">
        <v>48.2</v>
      </c>
      <c r="I36" s="140">
        <v>1.01</v>
      </c>
      <c r="J36" s="178">
        <v>23.1</v>
      </c>
      <c r="K36" s="178">
        <v>23.4</v>
      </c>
      <c r="L36" s="70"/>
      <c r="M36" s="70"/>
      <c r="N36" s="70"/>
      <c r="O36" s="70"/>
      <c r="P36" s="70"/>
      <c r="Q36" s="70"/>
      <c r="R36" s="70"/>
      <c r="S36" s="70"/>
      <c r="T36" s="70"/>
      <c r="U36" s="70"/>
      <c r="V36" s="70"/>
      <c r="W36" s="70"/>
      <c r="X36" s="70"/>
      <c r="Y36" s="70"/>
      <c r="Z36" s="70"/>
    </row>
    <row r="37" spans="1:26" ht="12">
      <c r="A37" s="70"/>
      <c r="B37" s="84" t="s">
        <v>59</v>
      </c>
      <c r="C37" s="141">
        <v>1.02</v>
      </c>
      <c r="D37" s="178">
        <v>64.599999999999994</v>
      </c>
      <c r="E37" s="178">
        <v>65.8</v>
      </c>
      <c r="F37" s="140">
        <v>1.02</v>
      </c>
      <c r="G37" s="178">
        <v>63.2</v>
      </c>
      <c r="H37" s="178">
        <v>64.2</v>
      </c>
      <c r="I37" s="140">
        <v>1.02</v>
      </c>
      <c r="J37" s="178">
        <v>55.3</v>
      </c>
      <c r="K37" s="178">
        <v>56.4</v>
      </c>
      <c r="L37" s="70"/>
      <c r="M37" s="70"/>
      <c r="N37" s="70"/>
      <c r="O37" s="70"/>
      <c r="P37" s="70"/>
      <c r="Q37" s="70"/>
      <c r="R37" s="70"/>
      <c r="S37" s="70"/>
      <c r="T37" s="70"/>
      <c r="U37" s="70"/>
      <c r="V37" s="70"/>
      <c r="W37" s="70"/>
      <c r="X37" s="70"/>
      <c r="Y37" s="70"/>
      <c r="Z37" s="70"/>
    </row>
    <row r="38" spans="1:26" ht="12">
      <c r="A38" s="70"/>
      <c r="B38" s="84" t="s">
        <v>60</v>
      </c>
      <c r="C38" s="141">
        <v>1.02</v>
      </c>
      <c r="D38" s="178">
        <v>52.8</v>
      </c>
      <c r="E38" s="178">
        <v>53.6</v>
      </c>
      <c r="F38" s="140">
        <v>1.02</v>
      </c>
      <c r="G38" s="178">
        <v>49.3</v>
      </c>
      <c r="H38" s="178">
        <v>50.1</v>
      </c>
      <c r="I38" s="140">
        <v>1.02</v>
      </c>
      <c r="J38" s="178">
        <v>42.5</v>
      </c>
      <c r="K38" s="178">
        <v>43.2</v>
      </c>
      <c r="L38" s="70"/>
      <c r="M38" s="70"/>
      <c r="N38" s="70"/>
      <c r="O38" s="70"/>
      <c r="P38" s="70"/>
      <c r="Q38" s="70"/>
      <c r="R38" s="70"/>
      <c r="S38" s="70"/>
      <c r="T38" s="70"/>
      <c r="U38" s="70"/>
      <c r="V38" s="70"/>
      <c r="W38" s="70"/>
      <c r="X38" s="70"/>
      <c r="Y38" s="70"/>
      <c r="Z38" s="70"/>
    </row>
    <row r="39" spans="1:26" ht="12">
      <c r="A39" s="70"/>
      <c r="B39" s="84" t="s">
        <v>61</v>
      </c>
      <c r="C39" s="141">
        <v>1</v>
      </c>
      <c r="D39" s="178">
        <v>95</v>
      </c>
      <c r="E39" s="178">
        <v>95</v>
      </c>
      <c r="F39" s="140">
        <v>1</v>
      </c>
      <c r="G39" s="178">
        <v>71.400000000000006</v>
      </c>
      <c r="H39" s="178">
        <v>71.400000000000006</v>
      </c>
      <c r="I39" s="140">
        <v>1</v>
      </c>
      <c r="J39" s="178">
        <v>23.7</v>
      </c>
      <c r="K39" s="178">
        <v>23.7</v>
      </c>
      <c r="L39" s="70"/>
      <c r="M39" s="70"/>
      <c r="N39" s="70"/>
      <c r="O39" s="70"/>
      <c r="P39" s="70"/>
      <c r="Q39" s="70"/>
      <c r="R39" s="70"/>
      <c r="S39" s="70"/>
      <c r="T39" s="70"/>
      <c r="U39" s="70"/>
      <c r="V39" s="70"/>
      <c r="W39" s="70"/>
      <c r="X39" s="70"/>
      <c r="Y39" s="70"/>
      <c r="Z39" s="70"/>
    </row>
    <row r="40" spans="1:26" ht="12">
      <c r="A40" s="70"/>
      <c r="B40" s="84" t="s">
        <v>62</v>
      </c>
      <c r="C40" s="141">
        <v>1.02</v>
      </c>
      <c r="D40" s="178">
        <v>59.7</v>
      </c>
      <c r="E40" s="178">
        <v>60.8</v>
      </c>
      <c r="F40" s="140">
        <v>1.02</v>
      </c>
      <c r="G40" s="178">
        <v>66.2</v>
      </c>
      <c r="H40" s="178">
        <v>67.599999999999994</v>
      </c>
      <c r="I40" s="140">
        <v>1.03</v>
      </c>
      <c r="J40" s="178">
        <v>33</v>
      </c>
      <c r="K40" s="178">
        <v>33.9</v>
      </c>
      <c r="L40" s="70"/>
      <c r="M40" s="70"/>
      <c r="N40" s="70"/>
      <c r="O40" s="70"/>
      <c r="P40" s="70"/>
      <c r="Q40" s="70"/>
      <c r="R40" s="70"/>
      <c r="S40" s="70"/>
      <c r="T40" s="70"/>
      <c r="U40" s="70"/>
      <c r="V40" s="70"/>
      <c r="W40" s="70"/>
      <c r="X40" s="70"/>
      <c r="Y40" s="70"/>
      <c r="Z40" s="70"/>
    </row>
    <row r="41" spans="1:26" s="10" customFormat="1" ht="12">
      <c r="A41" s="83"/>
      <c r="B41" s="14" t="s">
        <v>35</v>
      </c>
      <c r="C41" s="136">
        <v>1.01</v>
      </c>
      <c r="D41" s="167">
        <v>59.4</v>
      </c>
      <c r="E41" s="167">
        <v>60</v>
      </c>
      <c r="F41" s="137">
        <v>1.01</v>
      </c>
      <c r="G41" s="167">
        <v>52.7</v>
      </c>
      <c r="H41" s="167">
        <v>53.2</v>
      </c>
      <c r="I41" s="137">
        <v>1.01</v>
      </c>
      <c r="J41" s="167">
        <v>46.7</v>
      </c>
      <c r="K41" s="167">
        <v>47.2</v>
      </c>
      <c r="L41" s="83"/>
      <c r="M41" s="83"/>
      <c r="N41" s="83"/>
      <c r="O41" s="83"/>
      <c r="P41" s="83"/>
      <c r="Q41" s="83"/>
      <c r="R41" s="83"/>
      <c r="S41" s="83"/>
      <c r="T41" s="83"/>
      <c r="U41" s="83"/>
      <c r="V41" s="83"/>
      <c r="W41" s="83"/>
      <c r="X41" s="83"/>
      <c r="Y41" s="83"/>
      <c r="Z41" s="83"/>
    </row>
    <row r="42" spans="1:26" ht="12">
      <c r="A42" s="70"/>
      <c r="B42" s="84" t="s">
        <v>63</v>
      </c>
      <c r="C42" s="141">
        <v>1</v>
      </c>
      <c r="D42" s="178">
        <v>57.7</v>
      </c>
      <c r="E42" s="178">
        <v>58</v>
      </c>
      <c r="F42" s="140">
        <v>1</v>
      </c>
      <c r="G42" s="178">
        <v>34.6</v>
      </c>
      <c r="H42" s="178">
        <v>34.799999999999997</v>
      </c>
      <c r="I42" s="140">
        <v>1</v>
      </c>
      <c r="J42" s="178">
        <v>32.299999999999997</v>
      </c>
      <c r="K42" s="178">
        <v>32.4</v>
      </c>
      <c r="L42" s="70"/>
      <c r="M42" s="70"/>
      <c r="N42" s="70"/>
      <c r="O42" s="70"/>
      <c r="P42" s="70"/>
      <c r="Q42" s="70"/>
      <c r="R42" s="70"/>
      <c r="S42" s="70"/>
      <c r="T42" s="70"/>
      <c r="U42" s="70"/>
      <c r="V42" s="70"/>
      <c r="W42" s="70"/>
      <c r="X42" s="70"/>
      <c r="Y42" s="70"/>
      <c r="Z42" s="70"/>
    </row>
    <row r="43" spans="1:26" ht="12">
      <c r="A43" s="70"/>
      <c r="B43" s="84" t="s">
        <v>117</v>
      </c>
      <c r="C43" s="138" t="s">
        <v>180</v>
      </c>
      <c r="D43" s="178" t="s">
        <v>180</v>
      </c>
      <c r="E43" s="139" t="s">
        <v>180</v>
      </c>
      <c r="F43" s="142" t="s">
        <v>180</v>
      </c>
      <c r="G43" s="139" t="s">
        <v>180</v>
      </c>
      <c r="H43" s="139" t="s">
        <v>180</v>
      </c>
      <c r="I43" s="142" t="s">
        <v>180</v>
      </c>
      <c r="J43" s="139" t="s">
        <v>180</v>
      </c>
      <c r="K43" s="139" t="s">
        <v>180</v>
      </c>
      <c r="L43" s="70"/>
      <c r="M43" s="70"/>
      <c r="N43" s="70"/>
      <c r="O43" s="70"/>
      <c r="P43" s="70"/>
      <c r="Q43" s="70"/>
      <c r="R43" s="70"/>
      <c r="S43" s="70"/>
      <c r="T43" s="70"/>
      <c r="U43" s="70"/>
      <c r="V43" s="70"/>
      <c r="W43" s="70"/>
      <c r="X43" s="70"/>
      <c r="Y43" s="70"/>
      <c r="Z43" s="70"/>
    </row>
    <row r="44" spans="1:26" ht="12">
      <c r="A44" s="70"/>
      <c r="B44" s="84" t="s">
        <v>64</v>
      </c>
      <c r="C44" s="141">
        <v>1.01</v>
      </c>
      <c r="D44" s="178">
        <v>69.7</v>
      </c>
      <c r="E44" s="178">
        <v>70.599999999999994</v>
      </c>
      <c r="F44" s="140">
        <v>1.01</v>
      </c>
      <c r="G44" s="178">
        <v>63</v>
      </c>
      <c r="H44" s="178">
        <v>63.7</v>
      </c>
      <c r="I44" s="140">
        <v>1.01</v>
      </c>
      <c r="J44" s="178">
        <v>56.4</v>
      </c>
      <c r="K44" s="178">
        <v>57.1</v>
      </c>
      <c r="L44" s="70"/>
      <c r="M44" s="70"/>
      <c r="N44" s="70"/>
      <c r="O44" s="70"/>
      <c r="P44" s="70"/>
      <c r="Q44" s="70"/>
      <c r="R44" s="70"/>
      <c r="S44" s="70"/>
      <c r="T44" s="70"/>
      <c r="U44" s="70"/>
      <c r="V44" s="70"/>
      <c r="W44" s="70"/>
      <c r="X44" s="70"/>
      <c r="Y44" s="70"/>
      <c r="Z44" s="70"/>
    </row>
    <row r="45" spans="1:26" ht="12">
      <c r="A45" s="70"/>
      <c r="B45" s="84" t="s">
        <v>65</v>
      </c>
      <c r="C45" s="141">
        <v>1</v>
      </c>
      <c r="D45" s="178">
        <v>29.3</v>
      </c>
      <c r="E45" s="178">
        <v>29.4</v>
      </c>
      <c r="F45" s="140">
        <v>1</v>
      </c>
      <c r="G45" s="178">
        <v>30.8</v>
      </c>
      <c r="H45" s="178">
        <v>31</v>
      </c>
      <c r="I45" s="140">
        <v>1.01</v>
      </c>
      <c r="J45" s="178">
        <v>28.7</v>
      </c>
      <c r="K45" s="178">
        <v>28.8</v>
      </c>
      <c r="L45" s="70"/>
      <c r="M45" s="70"/>
      <c r="N45" s="70"/>
      <c r="O45" s="70"/>
      <c r="P45" s="70"/>
      <c r="Q45" s="70"/>
      <c r="R45" s="70"/>
      <c r="S45" s="70"/>
      <c r="T45" s="70"/>
      <c r="U45" s="70"/>
      <c r="V45" s="70"/>
      <c r="W45" s="70"/>
      <c r="X45" s="70"/>
      <c r="Y45" s="70"/>
      <c r="Z45" s="70"/>
    </row>
    <row r="46" spans="1:26" ht="12">
      <c r="A46" s="70"/>
      <c r="B46" s="84" t="s">
        <v>66</v>
      </c>
      <c r="C46" s="141">
        <v>1.01</v>
      </c>
      <c r="D46" s="178">
        <v>64.2</v>
      </c>
      <c r="E46" s="178">
        <v>64.599999999999994</v>
      </c>
      <c r="F46" s="140">
        <v>1.01</v>
      </c>
      <c r="G46" s="178">
        <v>58.8</v>
      </c>
      <c r="H46" s="178">
        <v>59.1</v>
      </c>
      <c r="I46" s="140">
        <v>1.02</v>
      </c>
      <c r="J46" s="178">
        <v>75</v>
      </c>
      <c r="K46" s="178">
        <v>76.7</v>
      </c>
      <c r="L46" s="70"/>
      <c r="M46" s="70"/>
      <c r="N46" s="70"/>
      <c r="O46" s="70"/>
      <c r="P46" s="70"/>
      <c r="Q46" s="70"/>
      <c r="R46" s="70"/>
      <c r="S46" s="70"/>
      <c r="T46" s="70"/>
      <c r="U46" s="70"/>
      <c r="V46" s="70"/>
      <c r="W46" s="70"/>
      <c r="X46" s="70"/>
      <c r="Y46" s="70"/>
      <c r="Z46" s="70"/>
    </row>
    <row r="47" spans="1:26" ht="12">
      <c r="A47" s="70"/>
      <c r="B47" s="84" t="s">
        <v>67</v>
      </c>
      <c r="C47" s="138" t="s">
        <v>180</v>
      </c>
      <c r="D47" s="178" t="s">
        <v>180</v>
      </c>
      <c r="E47" s="139" t="s">
        <v>180</v>
      </c>
      <c r="F47" s="140" t="s">
        <v>180</v>
      </c>
      <c r="G47" s="178" t="s">
        <v>180</v>
      </c>
      <c r="H47" s="139" t="s">
        <v>180</v>
      </c>
      <c r="I47" s="140" t="s">
        <v>180</v>
      </c>
      <c r="J47" s="178" t="s">
        <v>180</v>
      </c>
      <c r="K47" s="139" t="s">
        <v>180</v>
      </c>
      <c r="L47" s="70"/>
      <c r="M47" s="70"/>
      <c r="N47" s="70"/>
      <c r="O47" s="70"/>
      <c r="P47" s="70"/>
      <c r="Q47" s="70"/>
      <c r="R47" s="70"/>
      <c r="S47" s="70"/>
      <c r="T47" s="70"/>
      <c r="U47" s="70"/>
      <c r="V47" s="70"/>
      <c r="W47" s="70"/>
      <c r="X47" s="70"/>
      <c r="Y47" s="70"/>
      <c r="Z47" s="70"/>
    </row>
    <row r="48" spans="1:26" ht="12">
      <c r="A48" s="70"/>
      <c r="B48" s="84" t="s">
        <v>68</v>
      </c>
      <c r="C48" s="141">
        <v>1.02</v>
      </c>
      <c r="D48" s="178">
        <v>58.1</v>
      </c>
      <c r="E48" s="178">
        <v>59.2</v>
      </c>
      <c r="F48" s="140">
        <v>1.02</v>
      </c>
      <c r="G48" s="178">
        <v>71</v>
      </c>
      <c r="H48" s="178">
        <v>72.2</v>
      </c>
      <c r="I48" s="140">
        <v>1.02</v>
      </c>
      <c r="J48" s="178">
        <v>60.2</v>
      </c>
      <c r="K48" s="178">
        <v>61.2</v>
      </c>
      <c r="L48" s="70"/>
      <c r="M48" s="70"/>
      <c r="N48" s="70"/>
      <c r="O48" s="70"/>
      <c r="P48" s="70"/>
      <c r="Q48" s="70"/>
      <c r="R48" s="70"/>
      <c r="S48" s="70"/>
      <c r="T48" s="70"/>
      <c r="U48" s="70"/>
      <c r="V48" s="70"/>
      <c r="W48" s="70"/>
      <c r="X48" s="70"/>
      <c r="Y48" s="70"/>
      <c r="Z48" s="70"/>
    </row>
    <row r="49" spans="1:26" s="10" customFormat="1" ht="12">
      <c r="A49" s="83"/>
      <c r="B49" s="14" t="s">
        <v>36</v>
      </c>
      <c r="C49" s="136">
        <v>1.01</v>
      </c>
      <c r="D49" s="167">
        <v>61.1</v>
      </c>
      <c r="E49" s="167">
        <v>61.8</v>
      </c>
      <c r="F49" s="137">
        <v>1.01</v>
      </c>
      <c r="G49" s="167">
        <v>69.3</v>
      </c>
      <c r="H49" s="167">
        <v>70.099999999999994</v>
      </c>
      <c r="I49" s="137">
        <v>1.01</v>
      </c>
      <c r="J49" s="167">
        <v>67.400000000000006</v>
      </c>
      <c r="K49" s="167">
        <v>68.3</v>
      </c>
      <c r="L49" s="83"/>
      <c r="M49" s="83"/>
      <c r="N49" s="83"/>
      <c r="O49" s="83"/>
      <c r="P49" s="83"/>
      <c r="Q49" s="83"/>
      <c r="R49" s="83"/>
      <c r="S49" s="83"/>
      <c r="T49" s="83"/>
      <c r="U49" s="83"/>
      <c r="V49" s="83"/>
      <c r="W49" s="83"/>
      <c r="X49" s="83"/>
      <c r="Y49" s="83"/>
      <c r="Z49" s="83"/>
    </row>
    <row r="50" spans="1:26" ht="12">
      <c r="A50" s="70"/>
      <c r="B50" s="84" t="s">
        <v>69</v>
      </c>
      <c r="C50" s="141">
        <v>1.01</v>
      </c>
      <c r="D50" s="178">
        <v>57.9</v>
      </c>
      <c r="E50" s="178">
        <v>58.6</v>
      </c>
      <c r="F50" s="140">
        <v>1.01</v>
      </c>
      <c r="G50" s="178">
        <v>72.2</v>
      </c>
      <c r="H50" s="178">
        <v>73.2</v>
      </c>
      <c r="I50" s="140">
        <v>1.01</v>
      </c>
      <c r="J50" s="178">
        <v>62.5</v>
      </c>
      <c r="K50" s="178">
        <v>63.3</v>
      </c>
      <c r="L50" s="70"/>
      <c r="M50" s="70"/>
      <c r="N50" s="70"/>
      <c r="O50" s="70"/>
      <c r="P50" s="70"/>
      <c r="Q50" s="70"/>
      <c r="R50" s="70"/>
      <c r="S50" s="70"/>
      <c r="T50" s="70"/>
      <c r="U50" s="70"/>
      <c r="V50" s="70"/>
      <c r="W50" s="70"/>
      <c r="X50" s="70"/>
      <c r="Y50" s="70"/>
      <c r="Z50" s="70"/>
    </row>
    <row r="51" spans="1:26" ht="12">
      <c r="A51" s="70"/>
      <c r="B51" s="84" t="s">
        <v>70</v>
      </c>
      <c r="C51" s="141">
        <v>1.01</v>
      </c>
      <c r="D51" s="178">
        <v>61.3</v>
      </c>
      <c r="E51" s="178">
        <v>62</v>
      </c>
      <c r="F51" s="140">
        <v>1.01</v>
      </c>
      <c r="G51" s="178">
        <v>69</v>
      </c>
      <c r="H51" s="178">
        <v>69.900000000000006</v>
      </c>
      <c r="I51" s="140">
        <v>1.01</v>
      </c>
      <c r="J51" s="178">
        <v>67.7</v>
      </c>
      <c r="K51" s="178">
        <v>68.599999999999994</v>
      </c>
      <c r="L51" s="70"/>
      <c r="M51" s="70"/>
      <c r="N51" s="70"/>
      <c r="O51" s="70"/>
      <c r="P51" s="70"/>
      <c r="Q51" s="70"/>
      <c r="R51" s="70"/>
      <c r="S51" s="70"/>
      <c r="T51" s="70"/>
      <c r="U51" s="70"/>
      <c r="V51" s="70"/>
      <c r="W51" s="70"/>
      <c r="X51" s="70"/>
      <c r="Y51" s="70"/>
      <c r="Z51" s="70"/>
    </row>
    <row r="52" spans="1:26" ht="12">
      <c r="A52" s="70"/>
      <c r="B52" s="84" t="s">
        <v>71</v>
      </c>
      <c r="C52" s="138" t="s">
        <v>180</v>
      </c>
      <c r="D52" s="178" t="s">
        <v>180</v>
      </c>
      <c r="E52" s="139" t="s">
        <v>180</v>
      </c>
      <c r="F52" s="140" t="s">
        <v>180</v>
      </c>
      <c r="G52" s="178" t="s">
        <v>180</v>
      </c>
      <c r="H52" s="178" t="s">
        <v>180</v>
      </c>
      <c r="I52" s="140" t="s">
        <v>180</v>
      </c>
      <c r="J52" s="178" t="s">
        <v>180</v>
      </c>
      <c r="K52" s="178" t="s">
        <v>180</v>
      </c>
      <c r="L52" s="70"/>
      <c r="M52" s="70"/>
      <c r="N52" s="70"/>
      <c r="O52" s="70"/>
      <c r="P52" s="70"/>
      <c r="Q52" s="70"/>
      <c r="R52" s="70"/>
      <c r="S52" s="70"/>
      <c r="T52" s="70"/>
      <c r="U52" s="70"/>
      <c r="V52" s="70"/>
      <c r="W52" s="70"/>
      <c r="X52" s="70"/>
      <c r="Y52" s="70"/>
      <c r="Z52" s="70"/>
    </row>
    <row r="53" spans="1:26" s="10" customFormat="1" ht="12">
      <c r="A53" s="83"/>
      <c r="B53" s="14" t="s">
        <v>37</v>
      </c>
      <c r="C53" s="136">
        <v>1.03</v>
      </c>
      <c r="D53" s="167">
        <v>60.7</v>
      </c>
      <c r="E53" s="167">
        <v>62.5</v>
      </c>
      <c r="F53" s="137">
        <v>1.03</v>
      </c>
      <c r="G53" s="167">
        <v>51.4</v>
      </c>
      <c r="H53" s="167">
        <v>52.9</v>
      </c>
      <c r="I53" s="137">
        <v>1.03</v>
      </c>
      <c r="J53" s="167">
        <v>45.4</v>
      </c>
      <c r="K53" s="167">
        <v>46.6</v>
      </c>
      <c r="L53" s="83"/>
      <c r="M53" s="83"/>
      <c r="N53" s="83"/>
      <c r="O53" s="83"/>
      <c r="P53" s="83"/>
      <c r="Q53" s="83"/>
      <c r="R53" s="83"/>
      <c r="S53" s="83"/>
      <c r="T53" s="83"/>
      <c r="U53" s="83"/>
      <c r="V53" s="83"/>
      <c r="W53" s="83"/>
      <c r="X53" s="83"/>
      <c r="Y53" s="83"/>
      <c r="Z53" s="83"/>
    </row>
    <row r="54" spans="1:26" ht="12">
      <c r="A54" s="70"/>
      <c r="B54" s="84" t="s">
        <v>72</v>
      </c>
      <c r="C54" s="141">
        <v>1.01</v>
      </c>
      <c r="D54" s="178">
        <v>65.900000000000006</v>
      </c>
      <c r="E54" s="178">
        <v>66.8</v>
      </c>
      <c r="F54" s="140">
        <v>1.02</v>
      </c>
      <c r="G54" s="178">
        <v>63.8</v>
      </c>
      <c r="H54" s="178">
        <v>65</v>
      </c>
      <c r="I54" s="140">
        <v>1.02</v>
      </c>
      <c r="J54" s="178">
        <v>51.4</v>
      </c>
      <c r="K54" s="178">
        <v>52.5</v>
      </c>
      <c r="L54" s="70"/>
      <c r="M54" s="70"/>
      <c r="N54" s="70"/>
      <c r="O54" s="70"/>
      <c r="P54" s="70"/>
      <c r="Q54" s="70"/>
      <c r="R54" s="70"/>
      <c r="S54" s="70"/>
      <c r="T54" s="70"/>
      <c r="U54" s="70"/>
      <c r="V54" s="70"/>
      <c r="W54" s="70"/>
      <c r="X54" s="70"/>
      <c r="Y54" s="70"/>
      <c r="Z54" s="70"/>
    </row>
    <row r="55" spans="1:26" ht="12">
      <c r="A55" s="70"/>
      <c r="B55" s="84" t="s">
        <v>73</v>
      </c>
      <c r="C55" s="141">
        <v>1.03</v>
      </c>
      <c r="D55" s="178">
        <v>67.5</v>
      </c>
      <c r="E55" s="178">
        <v>69.7</v>
      </c>
      <c r="F55" s="140">
        <v>1.03</v>
      </c>
      <c r="G55" s="178">
        <v>50.4</v>
      </c>
      <c r="H55" s="178">
        <v>51.9</v>
      </c>
      <c r="I55" s="140">
        <v>1.04</v>
      </c>
      <c r="J55" s="178">
        <v>44.5</v>
      </c>
      <c r="K55" s="178">
        <v>46.1</v>
      </c>
      <c r="L55" s="70"/>
      <c r="M55" s="70"/>
      <c r="N55" s="70"/>
      <c r="O55" s="70"/>
      <c r="P55" s="70"/>
      <c r="Q55" s="70"/>
      <c r="R55" s="70"/>
      <c r="S55" s="70"/>
      <c r="T55" s="70"/>
      <c r="U55" s="70"/>
      <c r="V55" s="70"/>
      <c r="W55" s="70"/>
      <c r="X55" s="70"/>
      <c r="Y55" s="70"/>
      <c r="Z55" s="70"/>
    </row>
    <row r="56" spans="1:26" ht="12">
      <c r="A56" s="70"/>
      <c r="B56" s="84" t="s">
        <v>74</v>
      </c>
      <c r="C56" s="141">
        <v>1.04</v>
      </c>
      <c r="D56" s="178">
        <v>56.7</v>
      </c>
      <c r="E56" s="178">
        <v>59</v>
      </c>
      <c r="F56" s="140">
        <v>1.04</v>
      </c>
      <c r="G56" s="178">
        <v>24.7</v>
      </c>
      <c r="H56" s="178">
        <v>25.7</v>
      </c>
      <c r="I56" s="140">
        <v>1.03</v>
      </c>
      <c r="J56" s="178">
        <v>39.299999999999997</v>
      </c>
      <c r="K56" s="178">
        <v>40.6</v>
      </c>
      <c r="L56" s="70"/>
      <c r="M56" s="70"/>
      <c r="N56" s="70"/>
      <c r="O56" s="70"/>
      <c r="P56" s="70"/>
      <c r="Q56" s="70"/>
      <c r="R56" s="70"/>
      <c r="S56" s="70"/>
      <c r="T56" s="70"/>
      <c r="U56" s="70"/>
      <c r="V56" s="70"/>
      <c r="W56" s="70"/>
      <c r="X56" s="70"/>
      <c r="Y56" s="70"/>
      <c r="Z56" s="70"/>
    </row>
    <row r="57" spans="1:26" ht="12">
      <c r="A57" s="70"/>
      <c r="B57" s="84" t="s">
        <v>75</v>
      </c>
      <c r="C57" s="141">
        <v>1.03</v>
      </c>
      <c r="D57" s="178">
        <v>52.4</v>
      </c>
      <c r="E57" s="178">
        <v>53.8</v>
      </c>
      <c r="F57" s="140">
        <v>1.03</v>
      </c>
      <c r="G57" s="178">
        <v>58.8</v>
      </c>
      <c r="H57" s="178">
        <v>60.7</v>
      </c>
      <c r="I57" s="140">
        <v>1.02</v>
      </c>
      <c r="J57" s="178">
        <v>52</v>
      </c>
      <c r="K57" s="178">
        <v>53.2</v>
      </c>
      <c r="L57" s="70"/>
      <c r="M57" s="70"/>
      <c r="N57" s="70"/>
      <c r="O57" s="70"/>
      <c r="P57" s="70"/>
      <c r="Q57" s="70"/>
      <c r="R57" s="70"/>
      <c r="S57" s="70"/>
      <c r="T57" s="70"/>
      <c r="U57" s="70"/>
      <c r="V57" s="70"/>
      <c r="W57" s="70"/>
      <c r="X57" s="70"/>
      <c r="Y57" s="70"/>
      <c r="Z57" s="70"/>
    </row>
    <row r="58" spans="1:26" s="10" customFormat="1" ht="12">
      <c r="A58" s="83"/>
      <c r="B58" s="14" t="s">
        <v>38</v>
      </c>
      <c r="C58" s="136">
        <v>1.05</v>
      </c>
      <c r="D58" s="167">
        <v>37</v>
      </c>
      <c r="E58" s="167">
        <v>38.700000000000003</v>
      </c>
      <c r="F58" s="137">
        <v>1.03</v>
      </c>
      <c r="G58" s="167">
        <v>40.299999999999997</v>
      </c>
      <c r="H58" s="167">
        <v>41.5</v>
      </c>
      <c r="I58" s="137">
        <v>1.03</v>
      </c>
      <c r="J58" s="167">
        <v>39.700000000000003</v>
      </c>
      <c r="K58" s="167">
        <v>40.799999999999997</v>
      </c>
      <c r="L58" s="83"/>
      <c r="M58" s="83"/>
      <c r="N58" s="83"/>
      <c r="O58" s="83"/>
      <c r="P58" s="83"/>
      <c r="Q58" s="83"/>
      <c r="R58" s="83"/>
      <c r="S58" s="83"/>
      <c r="T58" s="83"/>
      <c r="U58" s="83"/>
      <c r="V58" s="83"/>
      <c r="W58" s="83"/>
      <c r="X58" s="83"/>
      <c r="Y58" s="83"/>
      <c r="Z58" s="83"/>
    </row>
    <row r="59" spans="1:26" ht="12">
      <c r="A59" s="70"/>
      <c r="B59" s="84" t="s">
        <v>76</v>
      </c>
      <c r="C59" s="141" t="s">
        <v>180</v>
      </c>
      <c r="D59" s="178" t="s">
        <v>180</v>
      </c>
      <c r="E59" s="178" t="s">
        <v>180</v>
      </c>
      <c r="F59" s="140">
        <v>1.01</v>
      </c>
      <c r="G59" s="178">
        <v>80</v>
      </c>
      <c r="H59" s="178">
        <v>80.599999999999994</v>
      </c>
      <c r="I59" s="140">
        <v>1.01</v>
      </c>
      <c r="J59" s="178">
        <v>0</v>
      </c>
      <c r="K59" s="178">
        <v>0</v>
      </c>
      <c r="L59" s="70"/>
      <c r="M59" s="70"/>
      <c r="N59" s="70"/>
      <c r="O59" s="70"/>
      <c r="P59" s="70"/>
      <c r="Q59" s="70"/>
      <c r="R59" s="70"/>
      <c r="S59" s="70"/>
      <c r="T59" s="70"/>
      <c r="U59" s="70"/>
      <c r="V59" s="70"/>
      <c r="W59" s="70"/>
      <c r="X59" s="70"/>
      <c r="Y59" s="70"/>
      <c r="Z59" s="70"/>
    </row>
    <row r="60" spans="1:26" ht="12">
      <c r="A60" s="70"/>
      <c r="B60" s="84" t="s">
        <v>77</v>
      </c>
      <c r="C60" s="141">
        <v>1.03</v>
      </c>
      <c r="D60" s="178">
        <v>55.6</v>
      </c>
      <c r="E60" s="178">
        <v>57.2</v>
      </c>
      <c r="F60" s="140">
        <v>1.05</v>
      </c>
      <c r="G60" s="178">
        <v>30.6</v>
      </c>
      <c r="H60" s="178">
        <v>32</v>
      </c>
      <c r="I60" s="140">
        <v>1.06</v>
      </c>
      <c r="J60" s="178">
        <v>47.6</v>
      </c>
      <c r="K60" s="178">
        <v>50.7</v>
      </c>
      <c r="L60" s="70"/>
      <c r="M60" s="70"/>
      <c r="N60" s="70"/>
      <c r="O60" s="70"/>
      <c r="P60" s="70"/>
      <c r="Q60" s="70"/>
      <c r="R60" s="70"/>
      <c r="S60" s="70"/>
      <c r="T60" s="70"/>
      <c r="U60" s="70"/>
      <c r="V60" s="70"/>
      <c r="W60" s="70"/>
      <c r="X60" s="70"/>
      <c r="Y60" s="70"/>
      <c r="Z60" s="70"/>
    </row>
    <row r="61" spans="1:26" ht="12">
      <c r="A61" s="70"/>
      <c r="B61" s="84" t="s">
        <v>78</v>
      </c>
      <c r="C61" s="141">
        <v>1.07</v>
      </c>
      <c r="D61" s="178">
        <v>31.5</v>
      </c>
      <c r="E61" s="178">
        <v>33.6</v>
      </c>
      <c r="F61" s="140">
        <v>1.04</v>
      </c>
      <c r="G61" s="178">
        <v>39.299999999999997</v>
      </c>
      <c r="H61" s="178">
        <v>41</v>
      </c>
      <c r="I61" s="140">
        <v>1.03</v>
      </c>
      <c r="J61" s="178">
        <v>35.200000000000003</v>
      </c>
      <c r="K61" s="178">
        <v>36.200000000000003</v>
      </c>
      <c r="L61" s="70"/>
      <c r="M61" s="70"/>
      <c r="N61" s="70"/>
      <c r="O61" s="70"/>
      <c r="P61" s="70"/>
      <c r="Q61" s="70"/>
      <c r="R61" s="70"/>
      <c r="S61" s="70"/>
      <c r="T61" s="70"/>
      <c r="U61" s="70"/>
      <c r="V61" s="70"/>
      <c r="W61" s="70"/>
      <c r="X61" s="70"/>
      <c r="Y61" s="70"/>
      <c r="Z61" s="70"/>
    </row>
    <row r="62" spans="1:26" ht="12">
      <c r="A62" s="70"/>
      <c r="B62" s="84" t="s">
        <v>79</v>
      </c>
      <c r="C62" s="141">
        <v>1.02</v>
      </c>
      <c r="D62" s="178">
        <v>46.6</v>
      </c>
      <c r="E62" s="178">
        <v>47.4</v>
      </c>
      <c r="F62" s="140">
        <v>1.01</v>
      </c>
      <c r="G62" s="178">
        <v>46.3</v>
      </c>
      <c r="H62" s="178">
        <v>46.9</v>
      </c>
      <c r="I62" s="140">
        <v>1.02</v>
      </c>
      <c r="J62" s="178">
        <v>50.5</v>
      </c>
      <c r="K62" s="178">
        <v>51.5</v>
      </c>
      <c r="L62" s="70"/>
      <c r="M62" s="70"/>
      <c r="N62" s="70"/>
      <c r="O62" s="70"/>
      <c r="P62" s="70"/>
      <c r="Q62" s="70"/>
      <c r="R62" s="70"/>
      <c r="S62" s="70"/>
      <c r="T62" s="70"/>
      <c r="U62" s="70"/>
      <c r="V62" s="70"/>
      <c r="W62" s="70"/>
      <c r="X62" s="70"/>
      <c r="Y62" s="70"/>
      <c r="Z62" s="70"/>
    </row>
    <row r="63" spans="1:26" ht="12">
      <c r="A63" s="70"/>
      <c r="B63" s="84" t="s">
        <v>80</v>
      </c>
      <c r="C63" s="141">
        <v>1.08</v>
      </c>
      <c r="D63" s="178">
        <v>52.4</v>
      </c>
      <c r="E63" s="178">
        <v>56.8</v>
      </c>
      <c r="F63" s="140">
        <v>1.01</v>
      </c>
      <c r="G63" s="178">
        <v>18.8</v>
      </c>
      <c r="H63" s="178">
        <v>19</v>
      </c>
      <c r="I63" s="140">
        <v>1</v>
      </c>
      <c r="J63" s="178">
        <v>33.299999999999997</v>
      </c>
      <c r="K63" s="178">
        <v>33.299999999999997</v>
      </c>
      <c r="L63" s="70"/>
      <c r="M63" s="70"/>
      <c r="N63" s="70"/>
      <c r="O63" s="70"/>
      <c r="P63" s="70"/>
      <c r="Q63" s="70"/>
      <c r="R63" s="70"/>
      <c r="S63" s="70"/>
      <c r="T63" s="70"/>
      <c r="U63" s="70"/>
      <c r="V63" s="70"/>
      <c r="W63" s="70"/>
      <c r="X63" s="70"/>
      <c r="Y63" s="70"/>
      <c r="Z63" s="70"/>
    </row>
    <row r="64" spans="1:26" ht="12">
      <c r="A64" s="70"/>
      <c r="B64" s="84" t="s">
        <v>81</v>
      </c>
      <c r="C64" s="141">
        <v>1</v>
      </c>
      <c r="D64" s="178">
        <v>50</v>
      </c>
      <c r="E64" s="178">
        <v>50.2</v>
      </c>
      <c r="F64" s="140">
        <v>1.01</v>
      </c>
      <c r="G64" s="178">
        <v>52.2</v>
      </c>
      <c r="H64" s="178">
        <v>52.5</v>
      </c>
      <c r="I64" s="140">
        <v>1.01</v>
      </c>
      <c r="J64" s="178">
        <v>48.5</v>
      </c>
      <c r="K64" s="178">
        <v>48.8</v>
      </c>
      <c r="L64" s="70"/>
      <c r="M64" s="70"/>
      <c r="N64" s="70"/>
      <c r="O64" s="70"/>
      <c r="P64" s="70"/>
      <c r="Q64" s="70"/>
      <c r="R64" s="70"/>
      <c r="S64" s="70"/>
      <c r="T64" s="70"/>
      <c r="U64" s="70"/>
      <c r="V64" s="70"/>
      <c r="W64" s="70"/>
      <c r="X64" s="70"/>
      <c r="Y64" s="70"/>
      <c r="Z64" s="70"/>
    </row>
    <row r="65" spans="1:30" s="10" customFormat="1" ht="12">
      <c r="A65" s="83"/>
      <c r="B65" s="86" t="s">
        <v>126</v>
      </c>
      <c r="C65" s="143">
        <v>1.02</v>
      </c>
      <c r="D65" s="168">
        <v>57.8</v>
      </c>
      <c r="E65" s="168">
        <v>58.8</v>
      </c>
      <c r="F65" s="144">
        <v>1.02</v>
      </c>
      <c r="G65" s="168">
        <v>57.5</v>
      </c>
      <c r="H65" s="168">
        <v>58.4</v>
      </c>
      <c r="I65" s="144">
        <v>1.02</v>
      </c>
      <c r="J65" s="168">
        <v>50.2</v>
      </c>
      <c r="K65" s="168">
        <v>51.1</v>
      </c>
      <c r="L65" s="83"/>
      <c r="M65" s="83"/>
      <c r="N65" s="83"/>
      <c r="O65" s="83"/>
      <c r="P65" s="83"/>
      <c r="Q65" s="83"/>
      <c r="R65" s="83"/>
      <c r="S65" s="83"/>
      <c r="T65" s="83"/>
      <c r="U65" s="83"/>
      <c r="V65" s="83"/>
      <c r="W65" s="83"/>
      <c r="X65" s="83"/>
      <c r="Y65" s="83"/>
      <c r="Z65" s="83"/>
    </row>
    <row r="66" spans="1:30" s="10" customFormat="1" ht="12">
      <c r="A66" s="83"/>
      <c r="B66" s="86" t="s">
        <v>125</v>
      </c>
      <c r="C66" s="143">
        <v>1.19</v>
      </c>
      <c r="D66" s="168">
        <v>54</v>
      </c>
      <c r="E66" s="168">
        <v>64.3</v>
      </c>
      <c r="F66" s="186">
        <v>1.18</v>
      </c>
      <c r="G66" s="168">
        <v>52.3</v>
      </c>
      <c r="H66" s="168">
        <v>62</v>
      </c>
      <c r="I66" s="186">
        <v>1.19</v>
      </c>
      <c r="J66" s="168">
        <v>50.4</v>
      </c>
      <c r="K66" s="168">
        <v>59.8</v>
      </c>
      <c r="L66" s="83"/>
      <c r="M66" s="83"/>
      <c r="N66" s="83"/>
      <c r="O66" s="83"/>
      <c r="P66" s="83"/>
      <c r="Q66" s="83"/>
      <c r="R66" s="83"/>
      <c r="S66" s="83"/>
      <c r="T66" s="83"/>
      <c r="U66" s="83"/>
      <c r="V66" s="83"/>
      <c r="W66" s="83"/>
      <c r="X66" s="83"/>
      <c r="Y66" s="83"/>
      <c r="Z66" s="83"/>
    </row>
    <row r="67" spans="1:30" s="10" customFormat="1" ht="12">
      <c r="A67" s="83"/>
      <c r="B67" s="87" t="s">
        <v>23</v>
      </c>
      <c r="C67" s="145">
        <v>1.0900000000000001</v>
      </c>
      <c r="D67" s="169">
        <v>55.9</v>
      </c>
      <c r="E67" s="168">
        <v>61.1</v>
      </c>
      <c r="F67" s="146">
        <v>1.0900000000000001</v>
      </c>
      <c r="G67" s="169">
        <v>54.8</v>
      </c>
      <c r="H67" s="168">
        <v>59.5</v>
      </c>
      <c r="I67" s="146">
        <v>1.0900000000000001</v>
      </c>
      <c r="J67" s="169">
        <v>50.3</v>
      </c>
      <c r="K67" s="168">
        <v>54.8</v>
      </c>
      <c r="L67" s="83"/>
      <c r="M67" s="83"/>
      <c r="N67" s="83"/>
      <c r="O67" s="83"/>
      <c r="P67" s="83"/>
      <c r="Q67" s="83"/>
      <c r="R67" s="83"/>
      <c r="S67" s="83"/>
      <c r="T67" s="83"/>
      <c r="U67" s="83"/>
      <c r="V67" s="83"/>
      <c r="W67" s="83"/>
      <c r="X67" s="83"/>
      <c r="Y67" s="83"/>
      <c r="Z67" s="83"/>
    </row>
    <row r="68" spans="1:30" ht="12">
      <c r="A68" s="70"/>
      <c r="B68" s="88" t="s">
        <v>124</v>
      </c>
      <c r="C68" s="95"/>
      <c r="D68" s="96"/>
      <c r="E68" s="96"/>
      <c r="F68" s="95"/>
      <c r="G68" s="96"/>
      <c r="H68" s="96"/>
      <c r="I68" s="70"/>
      <c r="J68" s="70"/>
      <c r="K68" s="70"/>
      <c r="L68" s="70"/>
      <c r="M68" s="70"/>
      <c r="N68" s="70"/>
      <c r="O68" s="70"/>
      <c r="P68" s="70"/>
      <c r="Q68" s="70"/>
      <c r="R68" s="70"/>
      <c r="S68" s="70"/>
      <c r="T68" s="70"/>
      <c r="U68" s="70"/>
      <c r="V68" s="70"/>
      <c r="W68" s="70"/>
      <c r="X68" s="70"/>
      <c r="Y68" s="70"/>
      <c r="Z68" s="70"/>
    </row>
    <row r="69" spans="1:30" ht="12">
      <c r="A69" s="70"/>
      <c r="B69" s="89" t="s">
        <v>114</v>
      </c>
      <c r="C69" s="70"/>
      <c r="D69" s="70"/>
      <c r="E69" s="70"/>
      <c r="F69" s="70"/>
      <c r="G69" s="70"/>
      <c r="H69" s="70"/>
      <c r="I69" s="70"/>
      <c r="J69" s="70"/>
      <c r="K69" s="70"/>
      <c r="L69" s="70"/>
      <c r="M69" s="70"/>
      <c r="N69" s="70"/>
      <c r="O69" s="70"/>
      <c r="P69" s="70"/>
      <c r="Q69" s="70"/>
      <c r="R69" s="70"/>
      <c r="S69" s="70"/>
      <c r="T69" s="70"/>
      <c r="U69" s="70"/>
      <c r="V69" s="70"/>
      <c r="W69" s="70"/>
      <c r="X69" s="70"/>
      <c r="Y69" s="70"/>
      <c r="Z69" s="70"/>
    </row>
    <row r="70" spans="1:30" ht="12">
      <c r="A70" s="70"/>
      <c r="B70" s="88"/>
      <c r="C70" s="42"/>
      <c r="D70" s="42"/>
      <c r="E70" s="42"/>
      <c r="F70" s="42"/>
      <c r="G70" s="42"/>
      <c r="H70" s="70"/>
      <c r="I70" s="70"/>
      <c r="J70" s="70"/>
      <c r="K70" s="70"/>
      <c r="L70" s="70"/>
      <c r="M70" s="70"/>
      <c r="N70" s="70"/>
      <c r="O70" s="70"/>
      <c r="P70" s="70"/>
      <c r="Q70" s="70"/>
      <c r="R70" s="70"/>
      <c r="S70" s="70"/>
      <c r="T70" s="70"/>
      <c r="U70" s="70"/>
      <c r="V70" s="70"/>
      <c r="W70" s="70"/>
      <c r="X70" s="70"/>
      <c r="Y70" s="70"/>
      <c r="Z70" s="70"/>
    </row>
    <row r="71" spans="1:30" ht="12">
      <c r="A71" s="70"/>
      <c r="B71" s="221" t="str">
        <f>Index!$C9 &amp; " SA : " &amp; Index!B9</f>
        <v>Table 2 SA : Contract completion and attrition rates to date in trade occupations, for contracts commencing in 2016 to 2022</v>
      </c>
      <c r="C71" s="42"/>
      <c r="D71" s="42"/>
      <c r="E71" s="42"/>
      <c r="F71" s="42"/>
      <c r="G71" s="42"/>
      <c r="H71" s="70"/>
      <c r="I71" s="70"/>
      <c r="J71" s="70"/>
      <c r="K71" s="70"/>
      <c r="L71" s="70"/>
      <c r="M71" s="70"/>
      <c r="N71" s="70"/>
      <c r="O71" s="70"/>
      <c r="P71" s="70"/>
      <c r="Q71" s="70"/>
      <c r="R71" s="70"/>
      <c r="S71" s="70"/>
      <c r="T71" s="70"/>
      <c r="U71" s="70"/>
      <c r="V71" s="70"/>
      <c r="W71" s="70"/>
      <c r="X71" s="70"/>
      <c r="Y71" s="70"/>
      <c r="Z71" s="70"/>
    </row>
    <row r="72" spans="1:30" ht="12">
      <c r="A72" s="70"/>
      <c r="B72" s="70"/>
      <c r="C72" s="251"/>
      <c r="D72" s="251"/>
      <c r="E72" s="251"/>
      <c r="F72" s="251"/>
      <c r="G72" s="251"/>
      <c r="H72" s="251"/>
      <c r="I72" s="251"/>
      <c r="J72" s="251"/>
      <c r="K72" s="251"/>
      <c r="L72" s="251"/>
      <c r="M72" s="251"/>
      <c r="N72" s="251"/>
      <c r="O72" s="71"/>
      <c r="P72" s="71"/>
      <c r="Q72" s="70"/>
      <c r="R72" s="70"/>
      <c r="S72" s="70"/>
      <c r="T72" s="70"/>
      <c r="U72" s="70"/>
      <c r="V72" s="70"/>
      <c r="W72" s="70"/>
      <c r="X72" s="70"/>
      <c r="Y72" s="70"/>
      <c r="Z72" s="70"/>
    </row>
    <row r="73" spans="1:30" ht="12">
      <c r="A73" s="70"/>
      <c r="B73" s="252" t="s">
        <v>31</v>
      </c>
      <c r="C73" s="245">
        <v>2016</v>
      </c>
      <c r="D73" s="246"/>
      <c r="E73" s="246"/>
      <c r="F73" s="246"/>
      <c r="G73" s="245">
        <v>2017</v>
      </c>
      <c r="H73" s="246"/>
      <c r="I73" s="246"/>
      <c r="J73" s="246"/>
      <c r="K73" s="245">
        <v>2018</v>
      </c>
      <c r="L73" s="246"/>
      <c r="M73" s="246"/>
      <c r="N73" s="246"/>
      <c r="O73" s="245">
        <v>2019</v>
      </c>
      <c r="P73" s="246"/>
      <c r="Q73" s="246"/>
      <c r="R73" s="246"/>
      <c r="S73" s="245">
        <v>2020</v>
      </c>
      <c r="T73" s="246"/>
      <c r="U73" s="246"/>
      <c r="V73" s="246"/>
      <c r="W73" s="245">
        <v>2021</v>
      </c>
      <c r="X73" s="246"/>
      <c r="Y73" s="246"/>
      <c r="Z73" s="246"/>
      <c r="AA73" s="245">
        <v>2022</v>
      </c>
      <c r="AB73" s="246"/>
      <c r="AC73" s="246"/>
      <c r="AD73" s="246"/>
    </row>
    <row r="74" spans="1:30" ht="60">
      <c r="A74" s="70"/>
      <c r="B74" s="253"/>
      <c r="C74" s="235" t="s">
        <v>90</v>
      </c>
      <c r="D74" s="72" t="s">
        <v>91</v>
      </c>
      <c r="E74" s="72" t="s">
        <v>88</v>
      </c>
      <c r="F74" s="227" t="s">
        <v>89</v>
      </c>
      <c r="G74" s="73" t="s">
        <v>90</v>
      </c>
      <c r="H74" s="72" t="s">
        <v>91</v>
      </c>
      <c r="I74" s="72" t="s">
        <v>88</v>
      </c>
      <c r="J74" s="72" t="s">
        <v>89</v>
      </c>
      <c r="K74" s="73" t="s">
        <v>90</v>
      </c>
      <c r="L74" s="72" t="s">
        <v>91</v>
      </c>
      <c r="M74" s="72" t="s">
        <v>88</v>
      </c>
      <c r="N74" s="74" t="s">
        <v>89</v>
      </c>
      <c r="O74" s="73" t="s">
        <v>90</v>
      </c>
      <c r="P74" s="72" t="s">
        <v>91</v>
      </c>
      <c r="Q74" s="72" t="s">
        <v>88</v>
      </c>
      <c r="R74" s="74" t="s">
        <v>89</v>
      </c>
      <c r="S74" s="73" t="s">
        <v>90</v>
      </c>
      <c r="T74" s="72" t="s">
        <v>91</v>
      </c>
      <c r="U74" s="72" t="s">
        <v>88</v>
      </c>
      <c r="V74" s="74" t="s">
        <v>89</v>
      </c>
      <c r="W74" s="73" t="s">
        <v>90</v>
      </c>
      <c r="X74" s="72" t="s">
        <v>92</v>
      </c>
      <c r="Y74" s="72" t="s">
        <v>88</v>
      </c>
      <c r="Z74" s="74" t="s">
        <v>89</v>
      </c>
      <c r="AA74" s="72" t="s">
        <v>90</v>
      </c>
      <c r="AB74" s="72" t="s">
        <v>92</v>
      </c>
      <c r="AC74" s="72" t="s">
        <v>88</v>
      </c>
      <c r="AD74" s="72" t="s">
        <v>89</v>
      </c>
    </row>
    <row r="75" spans="1:30" ht="12">
      <c r="A75" s="70"/>
      <c r="B75" s="254"/>
      <c r="C75" s="75" t="s">
        <v>24</v>
      </c>
      <c r="D75" s="75" t="s">
        <v>24</v>
      </c>
      <c r="E75" s="75" t="s">
        <v>24</v>
      </c>
      <c r="F75" s="77" t="s">
        <v>29</v>
      </c>
      <c r="G75" s="75" t="s">
        <v>24</v>
      </c>
      <c r="H75" s="75" t="s">
        <v>24</v>
      </c>
      <c r="I75" s="75" t="s">
        <v>24</v>
      </c>
      <c r="J75" s="75" t="s">
        <v>29</v>
      </c>
      <c r="K75" s="76" t="s">
        <v>24</v>
      </c>
      <c r="L75" s="75" t="s">
        <v>24</v>
      </c>
      <c r="M75" s="75" t="s">
        <v>24</v>
      </c>
      <c r="N75" s="77" t="s">
        <v>29</v>
      </c>
      <c r="O75" s="76" t="s">
        <v>24</v>
      </c>
      <c r="P75" s="75" t="s">
        <v>24</v>
      </c>
      <c r="Q75" s="75" t="s">
        <v>24</v>
      </c>
      <c r="R75" s="77" t="s">
        <v>29</v>
      </c>
      <c r="S75" s="76" t="s">
        <v>24</v>
      </c>
      <c r="T75" s="75" t="s">
        <v>24</v>
      </c>
      <c r="U75" s="75" t="s">
        <v>24</v>
      </c>
      <c r="V75" s="77" t="s">
        <v>29</v>
      </c>
      <c r="W75" s="76" t="s">
        <v>24</v>
      </c>
      <c r="X75" s="75" t="s">
        <v>24</v>
      </c>
      <c r="Y75" s="75" t="s">
        <v>24</v>
      </c>
      <c r="Z75" s="77" t="s">
        <v>29</v>
      </c>
      <c r="AA75" s="75" t="s">
        <v>24</v>
      </c>
      <c r="AB75" s="75" t="s">
        <v>24</v>
      </c>
      <c r="AC75" s="75" t="s">
        <v>24</v>
      </c>
      <c r="AD75" s="75" t="s">
        <v>29</v>
      </c>
    </row>
    <row r="76" spans="1:30" s="10" customFormat="1" ht="12">
      <c r="A76" s="83"/>
      <c r="B76" s="14" t="s">
        <v>33</v>
      </c>
      <c r="C76" s="14"/>
      <c r="D76" s="14"/>
      <c r="E76" s="14"/>
      <c r="F76" s="228"/>
      <c r="G76" s="78"/>
      <c r="H76" s="78"/>
      <c r="I76" s="78"/>
      <c r="J76" s="78"/>
      <c r="K76" s="79"/>
      <c r="L76" s="80"/>
      <c r="M76" s="80"/>
      <c r="N76" s="81"/>
      <c r="O76" s="82"/>
      <c r="P76" s="80"/>
      <c r="Q76" s="80"/>
      <c r="R76" s="81"/>
      <c r="S76" s="82"/>
      <c r="T76" s="80"/>
      <c r="U76" s="80"/>
      <c r="V76" s="81"/>
      <c r="W76" s="82"/>
      <c r="X76" s="80"/>
      <c r="Y76" s="80"/>
      <c r="Z76" s="81"/>
      <c r="AA76" s="80"/>
      <c r="AB76" s="80"/>
      <c r="AC76" s="80"/>
      <c r="AD76" s="80"/>
    </row>
    <row r="77" spans="1:30" ht="12">
      <c r="A77" s="70"/>
      <c r="B77" s="84" t="s">
        <v>49</v>
      </c>
      <c r="C77" s="153">
        <v>62.7</v>
      </c>
      <c r="D77" s="153">
        <v>27.1</v>
      </c>
      <c r="E77" s="153">
        <v>10.199999999999999</v>
      </c>
      <c r="F77" s="155">
        <v>5.8999999999999997E-2</v>
      </c>
      <c r="G77" s="153">
        <v>62.8</v>
      </c>
      <c r="H77" s="153">
        <v>23.1</v>
      </c>
      <c r="I77" s="153">
        <v>14.1</v>
      </c>
      <c r="J77" s="153">
        <v>7.8E-2</v>
      </c>
      <c r="K77" s="154">
        <v>54.5</v>
      </c>
      <c r="L77" s="195">
        <v>20.8</v>
      </c>
      <c r="M77" s="195">
        <v>24.7</v>
      </c>
      <c r="N77" s="198">
        <v>7.6999999999999999E-2</v>
      </c>
      <c r="O77" s="203">
        <v>63</v>
      </c>
      <c r="P77" s="195">
        <v>21.4</v>
      </c>
      <c r="Q77" s="195">
        <v>15.6</v>
      </c>
      <c r="R77" s="198">
        <v>0.108</v>
      </c>
      <c r="S77" s="154">
        <v>36.299999999999997</v>
      </c>
      <c r="T77" s="153">
        <v>48.3</v>
      </c>
      <c r="U77" s="153">
        <v>15.4</v>
      </c>
      <c r="V77" s="155">
        <v>0.29599999999999999</v>
      </c>
      <c r="W77" s="154">
        <v>38.700000000000003</v>
      </c>
      <c r="X77" s="153">
        <v>36.9</v>
      </c>
      <c r="Y77" s="153">
        <v>24.4</v>
      </c>
      <c r="Z77" s="155">
        <v>0.50700000000000001</v>
      </c>
      <c r="AA77" s="153">
        <v>20</v>
      </c>
      <c r="AB77" s="153">
        <v>30.9</v>
      </c>
      <c r="AC77" s="153">
        <v>49.1</v>
      </c>
      <c r="AD77" s="153">
        <v>0.71499999999999997</v>
      </c>
    </row>
    <row r="78" spans="1:30" ht="12">
      <c r="A78" s="70"/>
      <c r="B78" s="84" t="s">
        <v>118</v>
      </c>
      <c r="C78" s="153">
        <v>56.2</v>
      </c>
      <c r="D78" s="153">
        <v>40</v>
      </c>
      <c r="E78" s="153">
        <v>3.8</v>
      </c>
      <c r="F78" s="155">
        <v>0.97399999999999998</v>
      </c>
      <c r="G78" s="153">
        <v>55.2</v>
      </c>
      <c r="H78" s="153">
        <v>40.1</v>
      </c>
      <c r="I78" s="153">
        <v>4.7</v>
      </c>
      <c r="J78" s="153">
        <v>1.3080000000000001</v>
      </c>
      <c r="K78" s="154">
        <v>49.5</v>
      </c>
      <c r="L78" s="195">
        <v>45</v>
      </c>
      <c r="M78" s="195">
        <v>5.5</v>
      </c>
      <c r="N78" s="198">
        <v>1.282</v>
      </c>
      <c r="O78" s="203">
        <v>48.2</v>
      </c>
      <c r="P78" s="195">
        <v>44</v>
      </c>
      <c r="Q78" s="195">
        <v>7.8</v>
      </c>
      <c r="R78" s="198">
        <v>1.34</v>
      </c>
      <c r="S78" s="154">
        <v>19.2</v>
      </c>
      <c r="T78" s="153">
        <v>42</v>
      </c>
      <c r="U78" s="153">
        <v>38.799999999999997</v>
      </c>
      <c r="V78" s="155">
        <v>1.3140000000000001</v>
      </c>
      <c r="W78" s="154">
        <v>7.8</v>
      </c>
      <c r="X78" s="153">
        <v>37.1</v>
      </c>
      <c r="Y78" s="153">
        <v>55.2</v>
      </c>
      <c r="Z78" s="155">
        <v>1.6479999999999999</v>
      </c>
      <c r="AA78" s="153">
        <v>2.9</v>
      </c>
      <c r="AB78" s="153">
        <v>26.3</v>
      </c>
      <c r="AC78" s="153">
        <v>70.8</v>
      </c>
      <c r="AD78" s="153">
        <v>1.8380000000000001</v>
      </c>
    </row>
    <row r="79" spans="1:30" ht="12">
      <c r="A79" s="70"/>
      <c r="B79" s="84" t="s">
        <v>50</v>
      </c>
      <c r="C79" s="153">
        <v>55.2</v>
      </c>
      <c r="D79" s="153">
        <v>41.9</v>
      </c>
      <c r="E79" s="153">
        <v>2.9</v>
      </c>
      <c r="F79" s="155">
        <v>1.087</v>
      </c>
      <c r="G79" s="153">
        <v>56.9</v>
      </c>
      <c r="H79" s="153">
        <v>39.9</v>
      </c>
      <c r="I79" s="153">
        <v>3.2</v>
      </c>
      <c r="J79" s="153">
        <v>1.2769999999999999</v>
      </c>
      <c r="K79" s="154">
        <v>54.4</v>
      </c>
      <c r="L79" s="195">
        <v>41.8</v>
      </c>
      <c r="M79" s="195">
        <v>3.8</v>
      </c>
      <c r="N79" s="198">
        <v>1.244</v>
      </c>
      <c r="O79" s="203">
        <v>51.9</v>
      </c>
      <c r="P79" s="195">
        <v>40.200000000000003</v>
      </c>
      <c r="Q79" s="195">
        <v>7.9</v>
      </c>
      <c r="R79" s="198">
        <v>1.1200000000000001</v>
      </c>
      <c r="S79" s="154">
        <v>15</v>
      </c>
      <c r="T79" s="153">
        <v>42.4</v>
      </c>
      <c r="U79" s="153">
        <v>42.6</v>
      </c>
      <c r="V79" s="155">
        <v>1.4330000000000001</v>
      </c>
      <c r="W79" s="154">
        <v>7.9</v>
      </c>
      <c r="X79" s="153">
        <v>39</v>
      </c>
      <c r="Y79" s="153">
        <v>53.1</v>
      </c>
      <c r="Z79" s="155">
        <v>1.8009999999999999</v>
      </c>
      <c r="AA79" s="153">
        <v>3</v>
      </c>
      <c r="AB79" s="153">
        <v>30.8</v>
      </c>
      <c r="AC79" s="153">
        <v>66.2</v>
      </c>
      <c r="AD79" s="153">
        <v>1.825</v>
      </c>
    </row>
    <row r="80" spans="1:30" ht="12">
      <c r="A80" s="70"/>
      <c r="B80" s="84" t="s">
        <v>51</v>
      </c>
      <c r="C80" s="153">
        <v>68.400000000000006</v>
      </c>
      <c r="D80" s="153">
        <v>27.5</v>
      </c>
      <c r="E80" s="153">
        <v>4</v>
      </c>
      <c r="F80" s="155">
        <v>0.69</v>
      </c>
      <c r="G80" s="153">
        <v>69.8</v>
      </c>
      <c r="H80" s="153">
        <v>28</v>
      </c>
      <c r="I80" s="153">
        <v>2.2000000000000002</v>
      </c>
      <c r="J80" s="153">
        <v>0.82799999999999996</v>
      </c>
      <c r="K80" s="154">
        <v>69.099999999999994</v>
      </c>
      <c r="L80" s="195">
        <v>27.8</v>
      </c>
      <c r="M80" s="195">
        <v>3.1</v>
      </c>
      <c r="N80" s="198">
        <v>0.92200000000000004</v>
      </c>
      <c r="O80" s="203">
        <v>62.8</v>
      </c>
      <c r="P80" s="195">
        <v>29.9</v>
      </c>
      <c r="Q80" s="195">
        <v>7.3</v>
      </c>
      <c r="R80" s="198">
        <v>0.94299999999999995</v>
      </c>
      <c r="S80" s="154">
        <v>21.4</v>
      </c>
      <c r="T80" s="153">
        <v>31.7</v>
      </c>
      <c r="U80" s="153">
        <v>46.8</v>
      </c>
      <c r="V80" s="155">
        <v>1.054</v>
      </c>
      <c r="W80" s="154">
        <v>14.3</v>
      </c>
      <c r="X80" s="153">
        <v>28.5</v>
      </c>
      <c r="Y80" s="153">
        <v>57.3</v>
      </c>
      <c r="Z80" s="155">
        <v>1.421</v>
      </c>
      <c r="AA80" s="153">
        <v>5.3</v>
      </c>
      <c r="AB80" s="153">
        <v>22.3</v>
      </c>
      <c r="AC80" s="153">
        <v>72.400000000000006</v>
      </c>
      <c r="AD80" s="153">
        <v>1.552</v>
      </c>
    </row>
    <row r="81" spans="1:30" ht="12">
      <c r="A81" s="70"/>
      <c r="B81" s="84" t="s">
        <v>52</v>
      </c>
      <c r="C81" s="153">
        <v>28.8</v>
      </c>
      <c r="D81" s="153">
        <v>59.8</v>
      </c>
      <c r="E81" s="153">
        <v>11.4</v>
      </c>
      <c r="F81" s="155">
        <v>0.54500000000000004</v>
      </c>
      <c r="G81" s="153">
        <v>30</v>
      </c>
      <c r="H81" s="153">
        <v>59.8</v>
      </c>
      <c r="I81" s="153">
        <v>10.199999999999999</v>
      </c>
      <c r="J81" s="153">
        <v>0.55000000000000004</v>
      </c>
      <c r="K81" s="154">
        <v>31</v>
      </c>
      <c r="L81" s="195">
        <v>57.6</v>
      </c>
      <c r="M81" s="195">
        <v>11.5</v>
      </c>
      <c r="N81" s="198">
        <v>0.47599999999999998</v>
      </c>
      <c r="O81" s="203">
        <v>30.2</v>
      </c>
      <c r="P81" s="195">
        <v>54.2</v>
      </c>
      <c r="Q81" s="195">
        <v>15.5</v>
      </c>
      <c r="R81" s="198">
        <v>0.432</v>
      </c>
      <c r="S81" s="154">
        <v>31.6</v>
      </c>
      <c r="T81" s="153">
        <v>49.2</v>
      </c>
      <c r="U81" s="153">
        <v>19.2</v>
      </c>
      <c r="V81" s="155">
        <v>0.54100000000000004</v>
      </c>
      <c r="W81" s="154">
        <v>13.6</v>
      </c>
      <c r="X81" s="153">
        <v>49.6</v>
      </c>
      <c r="Y81" s="153">
        <v>36.799999999999997</v>
      </c>
      <c r="Z81" s="155">
        <v>0.60699999999999998</v>
      </c>
      <c r="AA81" s="153">
        <v>5.0999999999999996</v>
      </c>
      <c r="AB81" s="153">
        <v>38.799999999999997</v>
      </c>
      <c r="AC81" s="153">
        <v>56.1</v>
      </c>
      <c r="AD81" s="153">
        <v>0.53200000000000003</v>
      </c>
    </row>
    <row r="82" spans="1:30" ht="12">
      <c r="A82" s="70"/>
      <c r="B82" s="84" t="s">
        <v>53</v>
      </c>
      <c r="C82" s="153">
        <v>53.5</v>
      </c>
      <c r="D82" s="153">
        <v>38.1</v>
      </c>
      <c r="E82" s="153">
        <v>8.4</v>
      </c>
      <c r="F82" s="155">
        <v>0.215</v>
      </c>
      <c r="G82" s="153">
        <v>49.3</v>
      </c>
      <c r="H82" s="153">
        <v>39</v>
      </c>
      <c r="I82" s="153">
        <v>11.6</v>
      </c>
      <c r="J82" s="153">
        <v>0.223</v>
      </c>
      <c r="K82" s="154">
        <v>51.4</v>
      </c>
      <c r="L82" s="195">
        <v>36.700000000000003</v>
      </c>
      <c r="M82" s="195">
        <v>11.9</v>
      </c>
      <c r="N82" s="198">
        <v>0.21</v>
      </c>
      <c r="O82" s="203">
        <v>46.9</v>
      </c>
      <c r="P82" s="195">
        <v>42.8</v>
      </c>
      <c r="Q82" s="195">
        <v>10.199999999999999</v>
      </c>
      <c r="R82" s="198">
        <v>0.19900000000000001</v>
      </c>
      <c r="S82" s="154">
        <v>33.5</v>
      </c>
      <c r="T82" s="153">
        <v>43.4</v>
      </c>
      <c r="U82" s="153">
        <v>23.1</v>
      </c>
      <c r="V82" s="155">
        <v>0.32200000000000001</v>
      </c>
      <c r="W82" s="154">
        <v>23.1</v>
      </c>
      <c r="X82" s="153">
        <v>37.200000000000003</v>
      </c>
      <c r="Y82" s="153">
        <v>39.700000000000003</v>
      </c>
      <c r="Z82" s="155">
        <v>0.46500000000000002</v>
      </c>
      <c r="AA82" s="153">
        <v>6.2</v>
      </c>
      <c r="AB82" s="153">
        <v>29.9</v>
      </c>
      <c r="AC82" s="153">
        <v>63.9</v>
      </c>
      <c r="AD82" s="153">
        <v>0.36199999999999999</v>
      </c>
    </row>
    <row r="83" spans="1:30" ht="12">
      <c r="A83" s="70"/>
      <c r="B83" s="84" t="s">
        <v>96</v>
      </c>
      <c r="C83" s="153">
        <v>44</v>
      </c>
      <c r="D83" s="153">
        <v>50.8</v>
      </c>
      <c r="E83" s="153">
        <v>5.3</v>
      </c>
      <c r="F83" s="155">
        <v>0.45500000000000002</v>
      </c>
      <c r="G83" s="153">
        <v>43.7</v>
      </c>
      <c r="H83" s="153">
        <v>51.3</v>
      </c>
      <c r="I83" s="153">
        <v>5</v>
      </c>
      <c r="J83" s="153">
        <v>0.46</v>
      </c>
      <c r="K83" s="154">
        <v>43.4</v>
      </c>
      <c r="L83" s="195">
        <v>51</v>
      </c>
      <c r="M83" s="195">
        <v>5.6</v>
      </c>
      <c r="N83" s="198">
        <v>0.47299999999999998</v>
      </c>
      <c r="O83" s="203">
        <v>45.7</v>
      </c>
      <c r="P83" s="195">
        <v>46.6</v>
      </c>
      <c r="Q83" s="195">
        <v>7.7</v>
      </c>
      <c r="R83" s="198">
        <v>0.49199999999999999</v>
      </c>
      <c r="S83" s="154">
        <v>28.1</v>
      </c>
      <c r="T83" s="153">
        <v>45</v>
      </c>
      <c r="U83" s="153">
        <v>26.9</v>
      </c>
      <c r="V83" s="155">
        <v>0.70299999999999996</v>
      </c>
      <c r="W83" s="154">
        <v>15.2</v>
      </c>
      <c r="X83" s="153">
        <v>45.2</v>
      </c>
      <c r="Y83" s="153">
        <v>39.6</v>
      </c>
      <c r="Z83" s="155">
        <v>0.88500000000000001</v>
      </c>
      <c r="AA83" s="153">
        <v>12.8</v>
      </c>
      <c r="AB83" s="153">
        <v>31.7</v>
      </c>
      <c r="AC83" s="153">
        <v>55.4</v>
      </c>
      <c r="AD83" s="153">
        <v>0.84699999999999998</v>
      </c>
    </row>
    <row r="84" spans="1:30" ht="12">
      <c r="A84" s="70"/>
      <c r="B84" s="85" t="s">
        <v>54</v>
      </c>
      <c r="C84" s="153">
        <v>39.200000000000003</v>
      </c>
      <c r="D84" s="153">
        <v>55</v>
      </c>
      <c r="E84" s="153">
        <v>5.8</v>
      </c>
      <c r="F84" s="155">
        <v>0.309</v>
      </c>
      <c r="G84" s="153">
        <v>38.799999999999997</v>
      </c>
      <c r="H84" s="153">
        <v>57.1</v>
      </c>
      <c r="I84" s="153">
        <v>4.0999999999999996</v>
      </c>
      <c r="J84" s="153">
        <v>0.315</v>
      </c>
      <c r="K84" s="154">
        <v>36.799999999999997</v>
      </c>
      <c r="L84" s="195">
        <v>59.3</v>
      </c>
      <c r="M84" s="195">
        <v>3.9</v>
      </c>
      <c r="N84" s="198">
        <v>0.307</v>
      </c>
      <c r="O84" s="203">
        <v>37.4</v>
      </c>
      <c r="P84" s="195">
        <v>56.5</v>
      </c>
      <c r="Q84" s="195">
        <v>6.1</v>
      </c>
      <c r="R84" s="198">
        <v>0.317</v>
      </c>
      <c r="S84" s="154">
        <v>24.9</v>
      </c>
      <c r="T84" s="153">
        <v>56.4</v>
      </c>
      <c r="U84" s="153">
        <v>18.8</v>
      </c>
      <c r="V84" s="155">
        <v>0.37</v>
      </c>
      <c r="W84" s="154">
        <v>11.7</v>
      </c>
      <c r="X84" s="153">
        <v>56.6</v>
      </c>
      <c r="Y84" s="153">
        <v>31.7</v>
      </c>
      <c r="Z84" s="155">
        <v>0.48399999999999999</v>
      </c>
      <c r="AA84" s="153">
        <v>8.3000000000000007</v>
      </c>
      <c r="AB84" s="153">
        <v>38.700000000000003</v>
      </c>
      <c r="AC84" s="153">
        <v>52.9</v>
      </c>
      <c r="AD84" s="153">
        <v>0.42299999999999999</v>
      </c>
    </row>
    <row r="85" spans="1:30" ht="12">
      <c r="A85" s="70"/>
      <c r="B85" s="85" t="s">
        <v>55</v>
      </c>
      <c r="C85" s="153">
        <v>71.400000000000006</v>
      </c>
      <c r="D85" s="153">
        <v>28.6</v>
      </c>
      <c r="E85" s="153">
        <v>0</v>
      </c>
      <c r="F85" s="155">
        <v>2.1000000000000001E-2</v>
      </c>
      <c r="G85" s="153">
        <v>63.2</v>
      </c>
      <c r="H85" s="153">
        <v>26.3</v>
      </c>
      <c r="I85" s="153">
        <v>10.5</v>
      </c>
      <c r="J85" s="153">
        <v>1.9E-2</v>
      </c>
      <c r="K85" s="154">
        <v>66.7</v>
      </c>
      <c r="L85" s="195">
        <v>29.4</v>
      </c>
      <c r="M85" s="195">
        <v>4</v>
      </c>
      <c r="N85" s="198">
        <v>2.4E-2</v>
      </c>
      <c r="O85" s="203">
        <v>47.2</v>
      </c>
      <c r="P85" s="195">
        <v>30.8</v>
      </c>
      <c r="Q85" s="195">
        <v>22</v>
      </c>
      <c r="R85" s="198">
        <v>1.2999999999999999E-2</v>
      </c>
      <c r="S85" s="154">
        <v>2.5</v>
      </c>
      <c r="T85" s="153">
        <v>25.8</v>
      </c>
      <c r="U85" s="153">
        <v>71.7</v>
      </c>
      <c r="V85" s="155">
        <v>4.2999999999999997E-2</v>
      </c>
      <c r="W85" s="154">
        <v>0</v>
      </c>
      <c r="X85" s="153">
        <v>44.8</v>
      </c>
      <c r="Y85" s="153">
        <v>55.2</v>
      </c>
      <c r="Z85" s="155">
        <v>3.6999999999999998E-2</v>
      </c>
      <c r="AA85" s="153">
        <v>2.4</v>
      </c>
      <c r="AB85" s="153">
        <v>23.8</v>
      </c>
      <c r="AC85" s="153">
        <v>73.8</v>
      </c>
      <c r="AD85" s="153">
        <v>4.2000000000000003E-2</v>
      </c>
    </row>
    <row r="86" spans="1:30" ht="12">
      <c r="A86" s="70"/>
      <c r="B86" s="85" t="s">
        <v>56</v>
      </c>
      <c r="C86" s="153">
        <v>0</v>
      </c>
      <c r="D86" s="153">
        <v>100</v>
      </c>
      <c r="E86" s="153">
        <v>0</v>
      </c>
      <c r="F86" s="155">
        <v>2E-3</v>
      </c>
      <c r="G86" s="153">
        <v>0</v>
      </c>
      <c r="H86" s="153">
        <v>50</v>
      </c>
      <c r="I86" s="153">
        <v>50</v>
      </c>
      <c r="J86" s="153">
        <v>2E-3</v>
      </c>
      <c r="K86" s="154">
        <v>50</v>
      </c>
      <c r="L86" s="195">
        <v>50</v>
      </c>
      <c r="M86" s="195">
        <v>0</v>
      </c>
      <c r="N86" s="198">
        <v>2E-3</v>
      </c>
      <c r="O86" s="203" t="s">
        <v>180</v>
      </c>
      <c r="P86" s="195" t="s">
        <v>180</v>
      </c>
      <c r="Q86" s="195" t="s">
        <v>180</v>
      </c>
      <c r="R86" s="198" t="s">
        <v>180</v>
      </c>
      <c r="S86" s="154">
        <v>0</v>
      </c>
      <c r="T86" s="153">
        <v>100</v>
      </c>
      <c r="U86" s="153">
        <v>0</v>
      </c>
      <c r="V86" s="155">
        <v>1E-3</v>
      </c>
      <c r="W86" s="154">
        <v>0</v>
      </c>
      <c r="X86" s="153">
        <v>50.4</v>
      </c>
      <c r="Y86" s="153">
        <v>49.6</v>
      </c>
      <c r="Z86" s="155">
        <v>4.0000000000000001E-3</v>
      </c>
      <c r="AA86" s="153">
        <v>0</v>
      </c>
      <c r="AB86" s="153">
        <v>51.5</v>
      </c>
      <c r="AC86" s="153">
        <v>48.5</v>
      </c>
      <c r="AD86" s="153">
        <v>4.0000000000000001E-3</v>
      </c>
    </row>
    <row r="87" spans="1:30" ht="12">
      <c r="A87" s="70"/>
      <c r="B87" s="85" t="s">
        <v>57</v>
      </c>
      <c r="C87" s="153">
        <v>50.5</v>
      </c>
      <c r="D87" s="153">
        <v>44.7</v>
      </c>
      <c r="E87" s="153">
        <v>4.9000000000000004</v>
      </c>
      <c r="F87" s="155">
        <v>0.10299999999999999</v>
      </c>
      <c r="G87" s="153">
        <v>52.7</v>
      </c>
      <c r="H87" s="153">
        <v>40.9</v>
      </c>
      <c r="I87" s="153">
        <v>6.4</v>
      </c>
      <c r="J87" s="153">
        <v>0.11</v>
      </c>
      <c r="K87" s="154">
        <v>56</v>
      </c>
      <c r="L87" s="195">
        <v>35</v>
      </c>
      <c r="M87" s="195">
        <v>9</v>
      </c>
      <c r="N87" s="198">
        <v>0.12</v>
      </c>
      <c r="O87" s="203">
        <v>53</v>
      </c>
      <c r="P87" s="195">
        <v>39.200000000000003</v>
      </c>
      <c r="Q87" s="195">
        <v>7.8</v>
      </c>
      <c r="R87" s="198">
        <v>9.1999999999999998E-2</v>
      </c>
      <c r="S87" s="154">
        <v>16.5</v>
      </c>
      <c r="T87" s="153">
        <v>39</v>
      </c>
      <c r="U87" s="153">
        <v>44.5</v>
      </c>
      <c r="V87" s="155">
        <v>0.13500000000000001</v>
      </c>
      <c r="W87" s="154">
        <v>2.2999999999999998</v>
      </c>
      <c r="X87" s="153">
        <v>36.5</v>
      </c>
      <c r="Y87" s="153">
        <v>61.2</v>
      </c>
      <c r="Z87" s="155">
        <v>0.182</v>
      </c>
      <c r="AA87" s="153">
        <v>0</v>
      </c>
      <c r="AB87" s="153">
        <v>34.200000000000003</v>
      </c>
      <c r="AC87" s="153">
        <v>65.8</v>
      </c>
      <c r="AD87" s="153">
        <v>0.14099999999999999</v>
      </c>
    </row>
    <row r="88" spans="1:30" ht="12">
      <c r="A88" s="70"/>
      <c r="B88" s="85" t="s">
        <v>119</v>
      </c>
      <c r="C88" s="153">
        <v>60</v>
      </c>
      <c r="D88" s="153">
        <v>35</v>
      </c>
      <c r="E88" s="153">
        <v>5</v>
      </c>
      <c r="F88" s="155">
        <v>0.02</v>
      </c>
      <c r="G88" s="153">
        <v>64.3</v>
      </c>
      <c r="H88" s="153">
        <v>35.700000000000003</v>
      </c>
      <c r="I88" s="153">
        <v>0</v>
      </c>
      <c r="J88" s="153">
        <v>1.4E-2</v>
      </c>
      <c r="K88" s="154">
        <v>40</v>
      </c>
      <c r="L88" s="195">
        <v>45</v>
      </c>
      <c r="M88" s="195">
        <v>15</v>
      </c>
      <c r="N88" s="198">
        <v>0.02</v>
      </c>
      <c r="O88" s="203">
        <v>73.400000000000006</v>
      </c>
      <c r="P88" s="195">
        <v>14.3</v>
      </c>
      <c r="Q88" s="195">
        <v>12.3</v>
      </c>
      <c r="R88" s="198">
        <v>7.0000000000000007E-2</v>
      </c>
      <c r="S88" s="154">
        <v>53.2</v>
      </c>
      <c r="T88" s="153">
        <v>28.1</v>
      </c>
      <c r="U88" s="153">
        <v>18.7</v>
      </c>
      <c r="V88" s="155">
        <v>0.154</v>
      </c>
      <c r="W88" s="154">
        <v>41.3</v>
      </c>
      <c r="X88" s="153">
        <v>23</v>
      </c>
      <c r="Y88" s="153">
        <v>35.700000000000003</v>
      </c>
      <c r="Z88" s="155">
        <v>0.17799999999999999</v>
      </c>
      <c r="AA88" s="153">
        <v>30.6</v>
      </c>
      <c r="AB88" s="153">
        <v>18.8</v>
      </c>
      <c r="AC88" s="153">
        <v>50.7</v>
      </c>
      <c r="AD88" s="153">
        <v>0.23699999999999999</v>
      </c>
    </row>
    <row r="89" spans="1:30" s="10" customFormat="1" ht="12">
      <c r="A89" s="83"/>
      <c r="B89" s="86" t="s">
        <v>125</v>
      </c>
      <c r="C89" s="147">
        <v>52.9</v>
      </c>
      <c r="D89" s="147">
        <v>42</v>
      </c>
      <c r="E89" s="147">
        <v>5.0999999999999996</v>
      </c>
      <c r="F89" s="149">
        <v>4.0250000000000004</v>
      </c>
      <c r="G89" s="147">
        <v>54</v>
      </c>
      <c r="H89" s="147">
        <v>41</v>
      </c>
      <c r="I89" s="147">
        <v>5</v>
      </c>
      <c r="J89" s="147">
        <v>4.7240000000000002</v>
      </c>
      <c r="K89" s="148">
        <v>52.3</v>
      </c>
      <c r="L89" s="188">
        <v>41.9</v>
      </c>
      <c r="M89" s="188">
        <v>5.8</v>
      </c>
      <c r="N89" s="189">
        <v>4.6840000000000002</v>
      </c>
      <c r="O89" s="191">
        <v>50.4</v>
      </c>
      <c r="P89" s="188">
        <v>40.9</v>
      </c>
      <c r="Q89" s="188">
        <v>8.6999999999999993</v>
      </c>
      <c r="R89" s="189">
        <v>4.6340000000000003</v>
      </c>
      <c r="S89" s="148">
        <v>22.6</v>
      </c>
      <c r="T89" s="147">
        <v>41.7</v>
      </c>
      <c r="U89" s="147">
        <v>35.799999999999997</v>
      </c>
      <c r="V89" s="149">
        <v>5.6630000000000003</v>
      </c>
      <c r="W89" s="148">
        <v>13.5</v>
      </c>
      <c r="X89" s="147">
        <v>37.9</v>
      </c>
      <c r="Y89" s="147">
        <v>48.6</v>
      </c>
      <c r="Z89" s="149">
        <v>7.3339999999999996</v>
      </c>
      <c r="AA89" s="147">
        <v>6.4</v>
      </c>
      <c r="AB89" s="147">
        <v>28.6</v>
      </c>
      <c r="AC89" s="147">
        <v>65</v>
      </c>
      <c r="AD89" s="147">
        <v>7.6710000000000003</v>
      </c>
    </row>
    <row r="90" spans="1:30" s="10" customFormat="1" ht="12">
      <c r="A90" s="83"/>
      <c r="B90" s="86" t="s">
        <v>126</v>
      </c>
      <c r="C90" s="147">
        <v>59.3</v>
      </c>
      <c r="D90" s="147">
        <v>35.4</v>
      </c>
      <c r="E90" s="147">
        <v>5.3</v>
      </c>
      <c r="F90" s="149">
        <v>5.516</v>
      </c>
      <c r="G90" s="147">
        <v>57.8</v>
      </c>
      <c r="H90" s="147">
        <v>32.9</v>
      </c>
      <c r="I90" s="147">
        <v>9.3000000000000007</v>
      </c>
      <c r="J90" s="147">
        <v>4.8620000000000001</v>
      </c>
      <c r="K90" s="148">
        <v>57.5</v>
      </c>
      <c r="L90" s="188">
        <v>33.4</v>
      </c>
      <c r="M90" s="188">
        <v>9.1</v>
      </c>
      <c r="N90" s="189">
        <v>4.1970000000000001</v>
      </c>
      <c r="O90" s="191">
        <v>50.2</v>
      </c>
      <c r="P90" s="188">
        <v>35.200000000000003</v>
      </c>
      <c r="Q90" s="188">
        <v>14.6</v>
      </c>
      <c r="R90" s="189">
        <v>5.3070000000000004</v>
      </c>
      <c r="S90" s="148">
        <v>45.8</v>
      </c>
      <c r="T90" s="147">
        <v>37</v>
      </c>
      <c r="U90" s="147">
        <v>17.2</v>
      </c>
      <c r="V90" s="149">
        <v>6.5149999999999997</v>
      </c>
      <c r="W90" s="148">
        <v>38</v>
      </c>
      <c r="X90" s="147">
        <v>37.5</v>
      </c>
      <c r="Y90" s="147">
        <v>24.5</v>
      </c>
      <c r="Z90" s="149">
        <v>9.0990000000000002</v>
      </c>
      <c r="AA90" s="147">
        <v>30.2</v>
      </c>
      <c r="AB90" s="147">
        <v>32.299999999999997</v>
      </c>
      <c r="AC90" s="147">
        <v>37.5</v>
      </c>
      <c r="AD90" s="147">
        <v>10.007</v>
      </c>
    </row>
    <row r="91" spans="1:30" s="10" customFormat="1" ht="12">
      <c r="A91" s="83"/>
      <c r="B91" s="87" t="s">
        <v>23</v>
      </c>
      <c r="C91" s="150">
        <v>56.6</v>
      </c>
      <c r="D91" s="150">
        <v>38.200000000000003</v>
      </c>
      <c r="E91" s="150">
        <v>5.3</v>
      </c>
      <c r="F91" s="152">
        <v>9.5410000000000004</v>
      </c>
      <c r="G91" s="150">
        <v>55.9</v>
      </c>
      <c r="H91" s="150">
        <v>36.9</v>
      </c>
      <c r="I91" s="150">
        <v>7.2</v>
      </c>
      <c r="J91" s="150">
        <v>9.5860000000000003</v>
      </c>
      <c r="K91" s="151">
        <v>54.8</v>
      </c>
      <c r="L91" s="187">
        <v>37.9</v>
      </c>
      <c r="M91" s="187">
        <v>7.3</v>
      </c>
      <c r="N91" s="190">
        <v>8.8810000000000002</v>
      </c>
      <c r="O91" s="192">
        <v>50.3</v>
      </c>
      <c r="P91" s="187">
        <v>37.9</v>
      </c>
      <c r="Q91" s="187">
        <v>11.8</v>
      </c>
      <c r="R91" s="190">
        <v>9.9410000000000007</v>
      </c>
      <c r="S91" s="151">
        <v>35</v>
      </c>
      <c r="T91" s="150">
        <v>39.200000000000003</v>
      </c>
      <c r="U91" s="150">
        <v>25.8</v>
      </c>
      <c r="V91" s="152">
        <v>12.178000000000001</v>
      </c>
      <c r="W91" s="151">
        <v>27.1</v>
      </c>
      <c r="X91" s="150">
        <v>37.700000000000003</v>
      </c>
      <c r="Y91" s="150">
        <v>35.200000000000003</v>
      </c>
      <c r="Z91" s="152">
        <v>16.433</v>
      </c>
      <c r="AA91" s="150">
        <v>19.899999999999999</v>
      </c>
      <c r="AB91" s="150">
        <v>30.7</v>
      </c>
      <c r="AC91" s="150">
        <v>49.4</v>
      </c>
      <c r="AD91" s="150">
        <v>17.678000000000001</v>
      </c>
    </row>
    <row r="92" spans="1:30" ht="12">
      <c r="A92" s="70"/>
      <c r="B92" s="88" t="s">
        <v>124</v>
      </c>
      <c r="C92" s="42"/>
      <c r="D92" s="42"/>
      <c r="E92" s="42"/>
      <c r="F92" s="42"/>
      <c r="G92" s="42"/>
      <c r="H92" s="70"/>
      <c r="I92" s="70"/>
      <c r="J92" s="70"/>
      <c r="K92" s="70"/>
      <c r="L92" s="70"/>
      <c r="M92" s="70"/>
      <c r="N92" s="70"/>
      <c r="O92" s="70"/>
      <c r="P92" s="70"/>
      <c r="Q92" s="70"/>
      <c r="R92" s="70"/>
      <c r="S92" s="70"/>
      <c r="T92" s="70"/>
      <c r="U92" s="70"/>
      <c r="V92" s="70"/>
      <c r="W92" s="70"/>
      <c r="X92" s="70"/>
      <c r="Y92" s="70"/>
      <c r="Z92" s="70"/>
    </row>
    <row r="93" spans="1:30" ht="12">
      <c r="A93" s="70"/>
      <c r="B93" s="89" t="s">
        <v>114</v>
      </c>
      <c r="C93" s="42"/>
      <c r="D93" s="42"/>
      <c r="E93" s="42"/>
      <c r="F93" s="42"/>
      <c r="G93" s="42"/>
      <c r="H93" s="70"/>
      <c r="I93" s="70"/>
      <c r="J93" s="70"/>
      <c r="K93" s="70"/>
      <c r="L93" s="70"/>
      <c r="M93" s="70"/>
      <c r="N93" s="70"/>
      <c r="O93" s="70"/>
      <c r="P93" s="70"/>
      <c r="Q93" s="70"/>
      <c r="R93" s="70"/>
      <c r="S93" s="70"/>
      <c r="T93" s="70"/>
      <c r="U93" s="70"/>
      <c r="V93" s="70"/>
      <c r="W93" s="70"/>
      <c r="X93" s="70"/>
      <c r="Y93" s="70"/>
      <c r="Z93" s="70"/>
    </row>
    <row r="94" spans="1:30" ht="12">
      <c r="A94" s="70"/>
      <c r="B94" s="70"/>
      <c r="C94" s="42"/>
      <c r="D94" s="42"/>
      <c r="E94" s="42"/>
      <c r="F94" s="42"/>
      <c r="G94" s="42"/>
      <c r="H94" s="70"/>
      <c r="I94" s="70"/>
      <c r="J94" s="70"/>
      <c r="K94" s="70"/>
      <c r="L94" s="70"/>
      <c r="M94" s="70"/>
      <c r="N94" s="70"/>
      <c r="O94" s="70"/>
      <c r="P94" s="70"/>
      <c r="Q94" s="70"/>
      <c r="R94" s="70"/>
      <c r="S94" s="70"/>
      <c r="T94" s="70"/>
      <c r="U94" s="70"/>
      <c r="V94" s="70"/>
      <c r="W94" s="70"/>
      <c r="X94" s="70"/>
      <c r="Y94" s="70"/>
      <c r="Z94" s="70"/>
    </row>
    <row r="95" spans="1:30" ht="12">
      <c r="A95" s="70"/>
      <c r="B95" s="221" t="str">
        <f>Index!$C10 &amp; " SA : " &amp; Index!B10</f>
        <v>Table 3 SA : Contract completion and attrition rates to date in non-trade occupations, for contracts commencing in 2016 to 2022</v>
      </c>
      <c r="C95" s="42"/>
      <c r="D95" s="42"/>
      <c r="E95" s="42"/>
      <c r="F95" s="42"/>
      <c r="G95" s="42"/>
      <c r="H95" s="70"/>
      <c r="I95" s="69"/>
      <c r="J95" s="70"/>
      <c r="K95" s="70"/>
      <c r="L95" s="70"/>
      <c r="M95" s="70"/>
      <c r="N95" s="70"/>
      <c r="O95" s="70"/>
      <c r="P95" s="70"/>
      <c r="Q95" s="70"/>
      <c r="R95" s="70"/>
      <c r="S95" s="70"/>
      <c r="T95" s="70"/>
      <c r="U95" s="70"/>
      <c r="V95" s="70"/>
      <c r="W95" s="70"/>
      <c r="X95" s="70"/>
      <c r="Y95" s="70"/>
      <c r="Z95" s="70"/>
    </row>
    <row r="96" spans="1:30" ht="12">
      <c r="A96" s="70"/>
      <c r="B96" s="61"/>
      <c r="C96" s="42"/>
      <c r="D96" s="42"/>
      <c r="E96" s="42"/>
      <c r="F96" s="42"/>
      <c r="G96" s="42"/>
      <c r="H96" s="70"/>
      <c r="I96" s="69"/>
      <c r="J96" s="70"/>
      <c r="K96" s="70"/>
      <c r="L96" s="70"/>
      <c r="M96" s="70"/>
      <c r="N96" s="70"/>
      <c r="O96" s="70"/>
      <c r="P96" s="70"/>
      <c r="Q96" s="70"/>
      <c r="R96" s="70"/>
      <c r="S96" s="70"/>
      <c r="T96" s="70"/>
      <c r="U96" s="70"/>
      <c r="V96" s="70"/>
      <c r="W96" s="70"/>
      <c r="X96" s="70"/>
      <c r="Y96" s="70"/>
      <c r="Z96" s="70"/>
    </row>
    <row r="97" spans="1:30" ht="12">
      <c r="A97" s="70"/>
      <c r="B97" s="252" t="s">
        <v>31</v>
      </c>
      <c r="C97" s="246">
        <v>2016</v>
      </c>
      <c r="D97" s="246"/>
      <c r="E97" s="246"/>
      <c r="F97" s="247"/>
      <c r="G97" s="245">
        <v>2017</v>
      </c>
      <c r="H97" s="246"/>
      <c r="I97" s="246"/>
      <c r="J97" s="246"/>
      <c r="K97" s="245">
        <v>2018</v>
      </c>
      <c r="L97" s="246"/>
      <c r="M97" s="246"/>
      <c r="N97" s="246"/>
      <c r="O97" s="245">
        <v>2019</v>
      </c>
      <c r="P97" s="246"/>
      <c r="Q97" s="246"/>
      <c r="R97" s="246"/>
      <c r="S97" s="245">
        <v>2020</v>
      </c>
      <c r="T97" s="246"/>
      <c r="U97" s="246"/>
      <c r="V97" s="246"/>
      <c r="W97" s="245">
        <v>2021</v>
      </c>
      <c r="X97" s="246"/>
      <c r="Y97" s="246"/>
      <c r="Z97" s="246"/>
      <c r="AA97" s="245">
        <v>2022</v>
      </c>
      <c r="AB97" s="246"/>
      <c r="AC97" s="246"/>
      <c r="AD97" s="246"/>
    </row>
    <row r="98" spans="1:30" ht="60">
      <c r="A98" s="70"/>
      <c r="B98" s="253"/>
      <c r="C98" s="235" t="s">
        <v>90</v>
      </c>
      <c r="D98" s="72" t="s">
        <v>91</v>
      </c>
      <c r="E98" s="72" t="s">
        <v>88</v>
      </c>
      <c r="F98" s="227" t="s">
        <v>89</v>
      </c>
      <c r="G98" s="73" t="s">
        <v>90</v>
      </c>
      <c r="H98" s="72" t="s">
        <v>91</v>
      </c>
      <c r="I98" s="72" t="s">
        <v>88</v>
      </c>
      <c r="J98" s="72" t="s">
        <v>89</v>
      </c>
      <c r="K98" s="73" t="s">
        <v>90</v>
      </c>
      <c r="L98" s="72" t="s">
        <v>91</v>
      </c>
      <c r="M98" s="72" t="s">
        <v>88</v>
      </c>
      <c r="N98" s="74" t="s">
        <v>89</v>
      </c>
      <c r="O98" s="73" t="s">
        <v>90</v>
      </c>
      <c r="P98" s="72" t="s">
        <v>91</v>
      </c>
      <c r="Q98" s="72" t="s">
        <v>88</v>
      </c>
      <c r="R98" s="74" t="s">
        <v>89</v>
      </c>
      <c r="S98" s="73" t="s">
        <v>90</v>
      </c>
      <c r="T98" s="72" t="s">
        <v>91</v>
      </c>
      <c r="U98" s="72" t="s">
        <v>88</v>
      </c>
      <c r="V98" s="74" t="s">
        <v>89</v>
      </c>
      <c r="W98" s="73" t="s">
        <v>90</v>
      </c>
      <c r="X98" s="72" t="s">
        <v>92</v>
      </c>
      <c r="Y98" s="72" t="s">
        <v>88</v>
      </c>
      <c r="Z98" s="74" t="s">
        <v>89</v>
      </c>
      <c r="AA98" s="72" t="s">
        <v>90</v>
      </c>
      <c r="AB98" s="72" t="s">
        <v>92</v>
      </c>
      <c r="AC98" s="72" t="s">
        <v>88</v>
      </c>
      <c r="AD98" s="72" t="s">
        <v>89</v>
      </c>
    </row>
    <row r="99" spans="1:30" ht="12">
      <c r="A99" s="70"/>
      <c r="B99" s="254"/>
      <c r="C99" s="75" t="s">
        <v>24</v>
      </c>
      <c r="D99" s="75" t="s">
        <v>24</v>
      </c>
      <c r="E99" s="75" t="s">
        <v>24</v>
      </c>
      <c r="F99" s="77" t="s">
        <v>29</v>
      </c>
      <c r="G99" s="75" t="s">
        <v>24</v>
      </c>
      <c r="H99" s="75" t="s">
        <v>24</v>
      </c>
      <c r="I99" s="75" t="s">
        <v>24</v>
      </c>
      <c r="J99" s="75" t="s">
        <v>29</v>
      </c>
      <c r="K99" s="76" t="s">
        <v>24</v>
      </c>
      <c r="L99" s="75" t="s">
        <v>24</v>
      </c>
      <c r="M99" s="75" t="s">
        <v>24</v>
      </c>
      <c r="N99" s="77" t="s">
        <v>29</v>
      </c>
      <c r="O99" s="76" t="s">
        <v>24</v>
      </c>
      <c r="P99" s="75" t="s">
        <v>24</v>
      </c>
      <c r="Q99" s="75" t="s">
        <v>24</v>
      </c>
      <c r="R99" s="77" t="s">
        <v>29</v>
      </c>
      <c r="S99" s="76" t="s">
        <v>24</v>
      </c>
      <c r="T99" s="75" t="s">
        <v>24</v>
      </c>
      <c r="U99" s="75" t="s">
        <v>24</v>
      </c>
      <c r="V99" s="77" t="s">
        <v>29</v>
      </c>
      <c r="W99" s="76" t="s">
        <v>24</v>
      </c>
      <c r="X99" s="75" t="s">
        <v>24</v>
      </c>
      <c r="Y99" s="75" t="s">
        <v>24</v>
      </c>
      <c r="Z99" s="77" t="s">
        <v>29</v>
      </c>
      <c r="AA99" s="75" t="s">
        <v>24</v>
      </c>
      <c r="AB99" s="75" t="s">
        <v>24</v>
      </c>
      <c r="AC99" s="75" t="s">
        <v>24</v>
      </c>
      <c r="AD99" s="75" t="s">
        <v>29</v>
      </c>
    </row>
    <row r="100" spans="1:30" s="10" customFormat="1" ht="12">
      <c r="A100" s="83"/>
      <c r="B100" s="14" t="s">
        <v>32</v>
      </c>
      <c r="C100" s="156">
        <v>33.700000000000003</v>
      </c>
      <c r="D100" s="156">
        <v>45.7</v>
      </c>
      <c r="E100" s="156">
        <v>20.7</v>
      </c>
      <c r="F100" s="158">
        <v>9.1999999999999998E-2</v>
      </c>
      <c r="G100" s="156">
        <v>36.4</v>
      </c>
      <c r="H100" s="156">
        <v>30.3</v>
      </c>
      <c r="I100" s="156">
        <v>33.299999999999997</v>
      </c>
      <c r="J100" s="156">
        <v>3.3000000000000002E-2</v>
      </c>
      <c r="K100" s="157">
        <v>40</v>
      </c>
      <c r="L100" s="193">
        <v>46.7</v>
      </c>
      <c r="M100" s="193">
        <v>13.3</v>
      </c>
      <c r="N100" s="199">
        <v>1.4999999999999999E-2</v>
      </c>
      <c r="O100" s="202">
        <v>52.4</v>
      </c>
      <c r="P100" s="193">
        <v>28.6</v>
      </c>
      <c r="Q100" s="193">
        <v>18.899999999999999</v>
      </c>
      <c r="R100" s="199">
        <v>0.14699999999999999</v>
      </c>
      <c r="S100" s="157">
        <v>37.1</v>
      </c>
      <c r="T100" s="156">
        <v>45</v>
      </c>
      <c r="U100" s="156">
        <v>17.899999999999999</v>
      </c>
      <c r="V100" s="158">
        <v>0.39500000000000002</v>
      </c>
      <c r="W100" s="157">
        <v>31.6</v>
      </c>
      <c r="X100" s="156">
        <v>29.8</v>
      </c>
      <c r="Y100" s="156">
        <v>38.6</v>
      </c>
      <c r="Z100" s="158">
        <v>0.38400000000000001</v>
      </c>
      <c r="AA100" s="156">
        <v>33.9</v>
      </c>
      <c r="AB100" s="156">
        <v>16.7</v>
      </c>
      <c r="AC100" s="156">
        <v>49.4</v>
      </c>
      <c r="AD100" s="156">
        <v>0.41899999999999998</v>
      </c>
    </row>
    <row r="101" spans="1:30" ht="12">
      <c r="A101" s="70"/>
      <c r="B101" s="84" t="s">
        <v>116</v>
      </c>
      <c r="C101" s="153" t="s">
        <v>180</v>
      </c>
      <c r="D101" s="153" t="s">
        <v>180</v>
      </c>
      <c r="E101" s="153" t="s">
        <v>180</v>
      </c>
      <c r="F101" s="155" t="s">
        <v>180</v>
      </c>
      <c r="G101" s="153">
        <v>50</v>
      </c>
      <c r="H101" s="153">
        <v>50</v>
      </c>
      <c r="I101" s="153">
        <v>0</v>
      </c>
      <c r="J101" s="153">
        <v>4.0000000000000001E-3</v>
      </c>
      <c r="K101" s="154">
        <v>50</v>
      </c>
      <c r="L101" s="195">
        <v>0</v>
      </c>
      <c r="M101" s="195">
        <v>50</v>
      </c>
      <c r="N101" s="198">
        <v>2E-3</v>
      </c>
      <c r="O101" s="203">
        <v>46.4</v>
      </c>
      <c r="P101" s="195">
        <v>28.9</v>
      </c>
      <c r="Q101" s="195">
        <v>24.7</v>
      </c>
      <c r="R101" s="198">
        <v>9.7000000000000003E-2</v>
      </c>
      <c r="S101" s="154">
        <v>40.700000000000003</v>
      </c>
      <c r="T101" s="153">
        <v>42.8</v>
      </c>
      <c r="U101" s="153">
        <v>16.5</v>
      </c>
      <c r="V101" s="155">
        <v>0.28100000000000003</v>
      </c>
      <c r="W101" s="154">
        <v>34.1</v>
      </c>
      <c r="X101" s="153">
        <v>25.3</v>
      </c>
      <c r="Y101" s="153">
        <v>40.6</v>
      </c>
      <c r="Z101" s="155">
        <v>0.32600000000000001</v>
      </c>
      <c r="AA101" s="153">
        <v>35.700000000000003</v>
      </c>
      <c r="AB101" s="153">
        <v>16.5</v>
      </c>
      <c r="AC101" s="153">
        <v>47.8</v>
      </c>
      <c r="AD101" s="153">
        <v>0.38400000000000001</v>
      </c>
    </row>
    <row r="102" spans="1:30" ht="12">
      <c r="A102" s="70"/>
      <c r="B102" s="84" t="s">
        <v>82</v>
      </c>
      <c r="C102" s="153">
        <v>29.6</v>
      </c>
      <c r="D102" s="153">
        <v>48.1</v>
      </c>
      <c r="E102" s="153">
        <v>22.2</v>
      </c>
      <c r="F102" s="155">
        <v>8.1000000000000003E-2</v>
      </c>
      <c r="G102" s="153">
        <v>31.8</v>
      </c>
      <c r="H102" s="153">
        <v>27.3</v>
      </c>
      <c r="I102" s="153">
        <v>40.9</v>
      </c>
      <c r="J102" s="153">
        <v>2.1999999999999999E-2</v>
      </c>
      <c r="K102" s="154">
        <v>0</v>
      </c>
      <c r="L102" s="195">
        <v>100</v>
      </c>
      <c r="M102" s="195">
        <v>0</v>
      </c>
      <c r="N102" s="198">
        <v>1E-3</v>
      </c>
      <c r="O102" s="203">
        <v>60</v>
      </c>
      <c r="P102" s="195">
        <v>20</v>
      </c>
      <c r="Q102" s="195">
        <v>20</v>
      </c>
      <c r="R102" s="198">
        <v>5.0000000000000001E-3</v>
      </c>
      <c r="S102" s="154">
        <v>4.8</v>
      </c>
      <c r="T102" s="153">
        <v>44.6</v>
      </c>
      <c r="U102" s="153">
        <v>50.6</v>
      </c>
      <c r="V102" s="155">
        <v>2.1000000000000001E-2</v>
      </c>
      <c r="W102" s="154">
        <v>0</v>
      </c>
      <c r="X102" s="153">
        <v>79.2</v>
      </c>
      <c r="Y102" s="153">
        <v>20.8</v>
      </c>
      <c r="Z102" s="155">
        <v>4.0000000000000001E-3</v>
      </c>
      <c r="AA102" s="153">
        <v>0</v>
      </c>
      <c r="AB102" s="153">
        <v>30.8</v>
      </c>
      <c r="AC102" s="153">
        <v>69.2</v>
      </c>
      <c r="AD102" s="153">
        <v>7.0000000000000001E-3</v>
      </c>
    </row>
    <row r="103" spans="1:30" ht="12">
      <c r="A103" s="70"/>
      <c r="B103" s="84" t="s">
        <v>40</v>
      </c>
      <c r="C103" s="153">
        <v>77.8</v>
      </c>
      <c r="D103" s="153">
        <v>11.1</v>
      </c>
      <c r="E103" s="153">
        <v>11.1</v>
      </c>
      <c r="F103" s="155">
        <v>8.9999999999999993E-3</v>
      </c>
      <c r="G103" s="153">
        <v>42.9</v>
      </c>
      <c r="H103" s="153">
        <v>28.6</v>
      </c>
      <c r="I103" s="153">
        <v>28.6</v>
      </c>
      <c r="J103" s="153">
        <v>7.0000000000000001E-3</v>
      </c>
      <c r="K103" s="154">
        <v>41.7</v>
      </c>
      <c r="L103" s="153">
        <v>50</v>
      </c>
      <c r="M103" s="195">
        <v>8.3000000000000007</v>
      </c>
      <c r="N103" s="198">
        <v>1.2E-2</v>
      </c>
      <c r="O103" s="203">
        <v>40.5</v>
      </c>
      <c r="P103" s="195">
        <v>50.8</v>
      </c>
      <c r="Q103" s="195">
        <v>8.8000000000000007</v>
      </c>
      <c r="R103" s="198">
        <v>0.01</v>
      </c>
      <c r="S103" s="154">
        <v>39.200000000000003</v>
      </c>
      <c r="T103" s="153">
        <v>52.9</v>
      </c>
      <c r="U103" s="153">
        <v>7.9</v>
      </c>
      <c r="V103" s="155">
        <v>7.3999999999999996E-2</v>
      </c>
      <c r="W103" s="154">
        <v>14.9</v>
      </c>
      <c r="X103" s="153">
        <v>41.5</v>
      </c>
      <c r="Y103" s="153">
        <v>43.6</v>
      </c>
      <c r="Z103" s="155">
        <v>3.5000000000000003E-2</v>
      </c>
      <c r="AA103" s="153">
        <v>20</v>
      </c>
      <c r="AB103" s="153">
        <v>13</v>
      </c>
      <c r="AC103" s="153">
        <v>67</v>
      </c>
      <c r="AD103" s="153">
        <v>2.5000000000000001E-2</v>
      </c>
    </row>
    <row r="104" spans="1:30" ht="12">
      <c r="A104" s="70"/>
      <c r="B104" s="84" t="s">
        <v>41</v>
      </c>
      <c r="C104" s="153">
        <v>0</v>
      </c>
      <c r="D104" s="153">
        <v>100</v>
      </c>
      <c r="E104" s="153">
        <v>0</v>
      </c>
      <c r="F104" s="155">
        <v>2E-3</v>
      </c>
      <c r="G104" s="153" t="s">
        <v>180</v>
      </c>
      <c r="H104" s="153" t="s">
        <v>180</v>
      </c>
      <c r="I104" s="153" t="s">
        <v>180</v>
      </c>
      <c r="J104" s="153" t="s">
        <v>180</v>
      </c>
      <c r="K104" s="154" t="s">
        <v>180</v>
      </c>
      <c r="L104" s="195" t="s">
        <v>180</v>
      </c>
      <c r="M104" s="195" t="s">
        <v>180</v>
      </c>
      <c r="N104" s="198" t="s">
        <v>180</v>
      </c>
      <c r="O104" s="203">
        <v>71.400000000000006</v>
      </c>
      <c r="P104" s="195">
        <v>22.9</v>
      </c>
      <c r="Q104" s="195">
        <v>5.7</v>
      </c>
      <c r="R104" s="198">
        <v>3.5000000000000003E-2</v>
      </c>
      <c r="S104" s="154">
        <v>10.5</v>
      </c>
      <c r="T104" s="153">
        <v>47.8</v>
      </c>
      <c r="U104" s="153">
        <v>41.7</v>
      </c>
      <c r="V104" s="155">
        <v>1.9E-2</v>
      </c>
      <c r="W104" s="154">
        <v>26.3</v>
      </c>
      <c r="X104" s="153">
        <v>74.3</v>
      </c>
      <c r="Y104" s="153">
        <v>0</v>
      </c>
      <c r="Z104" s="155">
        <v>1.9E-2</v>
      </c>
      <c r="AA104" s="153">
        <v>0</v>
      </c>
      <c r="AB104" s="153">
        <v>35.9</v>
      </c>
      <c r="AC104" s="153">
        <v>64.099999999999994</v>
      </c>
      <c r="AD104" s="153">
        <v>3.0000000000000001E-3</v>
      </c>
    </row>
    <row r="105" spans="1:30" s="10" customFormat="1" ht="12">
      <c r="A105" s="83"/>
      <c r="B105" s="14" t="s">
        <v>22</v>
      </c>
      <c r="C105" s="156">
        <v>59.5</v>
      </c>
      <c r="D105" s="156">
        <v>27</v>
      </c>
      <c r="E105" s="156">
        <v>13.5</v>
      </c>
      <c r="F105" s="158">
        <v>3.6999999999999998E-2</v>
      </c>
      <c r="G105" s="156">
        <v>80</v>
      </c>
      <c r="H105" s="156">
        <v>13.3</v>
      </c>
      <c r="I105" s="156">
        <v>6.7</v>
      </c>
      <c r="J105" s="156">
        <v>1.4999999999999999E-2</v>
      </c>
      <c r="K105" s="157">
        <v>53.3</v>
      </c>
      <c r="L105" s="193">
        <v>26.7</v>
      </c>
      <c r="M105" s="193">
        <v>20</v>
      </c>
      <c r="N105" s="199">
        <v>1.4999999999999999E-2</v>
      </c>
      <c r="O105" s="202">
        <v>49.3</v>
      </c>
      <c r="P105" s="193">
        <v>23.2</v>
      </c>
      <c r="Q105" s="193">
        <v>27.5</v>
      </c>
      <c r="R105" s="199">
        <v>6.9000000000000006E-2</v>
      </c>
      <c r="S105" s="157">
        <v>58.3</v>
      </c>
      <c r="T105" s="156">
        <v>24.4</v>
      </c>
      <c r="U105" s="156">
        <v>17.399999999999999</v>
      </c>
      <c r="V105" s="158">
        <v>0.153</v>
      </c>
      <c r="W105" s="157">
        <v>33.1</v>
      </c>
      <c r="X105" s="156">
        <v>37.6</v>
      </c>
      <c r="Y105" s="156">
        <v>29.3</v>
      </c>
      <c r="Z105" s="158">
        <v>0.25700000000000001</v>
      </c>
      <c r="AA105" s="156">
        <v>14.3</v>
      </c>
      <c r="AB105" s="156">
        <v>34.200000000000003</v>
      </c>
      <c r="AC105" s="156">
        <v>51.4</v>
      </c>
      <c r="AD105" s="156">
        <v>0.45500000000000002</v>
      </c>
    </row>
    <row r="106" spans="1:30" ht="12">
      <c r="A106" s="70"/>
      <c r="B106" s="84" t="s">
        <v>42</v>
      </c>
      <c r="C106" s="153" t="s">
        <v>180</v>
      </c>
      <c r="D106" s="153" t="s">
        <v>180</v>
      </c>
      <c r="E106" s="153" t="s">
        <v>180</v>
      </c>
      <c r="F106" s="155" t="s">
        <v>180</v>
      </c>
      <c r="G106" s="153" t="s">
        <v>180</v>
      </c>
      <c r="H106" s="153" t="s">
        <v>180</v>
      </c>
      <c r="I106" s="153" t="s">
        <v>180</v>
      </c>
      <c r="J106" s="153" t="s">
        <v>180</v>
      </c>
      <c r="K106" s="154" t="s">
        <v>180</v>
      </c>
      <c r="L106" s="195" t="s">
        <v>180</v>
      </c>
      <c r="M106" s="195" t="s">
        <v>180</v>
      </c>
      <c r="N106" s="198" t="s">
        <v>180</v>
      </c>
      <c r="O106" s="203" t="s">
        <v>180</v>
      </c>
      <c r="P106" s="195" t="s">
        <v>180</v>
      </c>
      <c r="Q106" s="195" t="s">
        <v>180</v>
      </c>
      <c r="R106" s="198" t="s">
        <v>180</v>
      </c>
      <c r="S106" s="154" t="s">
        <v>180</v>
      </c>
      <c r="T106" s="153" t="s">
        <v>180</v>
      </c>
      <c r="U106" s="153" t="s">
        <v>180</v>
      </c>
      <c r="V106" s="155" t="s">
        <v>180</v>
      </c>
      <c r="W106" s="154" t="s">
        <v>180</v>
      </c>
      <c r="X106" s="153" t="s">
        <v>180</v>
      </c>
      <c r="Y106" s="153" t="s">
        <v>180</v>
      </c>
      <c r="Z106" s="155" t="s">
        <v>180</v>
      </c>
      <c r="AA106" s="153" t="s">
        <v>180</v>
      </c>
      <c r="AB106" s="153" t="s">
        <v>180</v>
      </c>
      <c r="AC106" s="153" t="s">
        <v>180</v>
      </c>
      <c r="AD106" s="153" t="s">
        <v>180</v>
      </c>
    </row>
    <row r="107" spans="1:30" ht="12">
      <c r="A107" s="70"/>
      <c r="B107" s="84" t="s">
        <v>43</v>
      </c>
      <c r="C107" s="153">
        <v>50</v>
      </c>
      <c r="D107" s="153">
        <v>33.299999999999997</v>
      </c>
      <c r="E107" s="153">
        <v>16.7</v>
      </c>
      <c r="F107" s="155">
        <v>6.0000000000000001E-3</v>
      </c>
      <c r="G107" s="153" t="s">
        <v>180</v>
      </c>
      <c r="H107" s="153" t="s">
        <v>180</v>
      </c>
      <c r="I107" s="153" t="s">
        <v>180</v>
      </c>
      <c r="J107" s="153" t="s">
        <v>180</v>
      </c>
      <c r="K107" s="154">
        <v>25</v>
      </c>
      <c r="L107" s="195">
        <v>0</v>
      </c>
      <c r="M107" s="195">
        <v>75</v>
      </c>
      <c r="N107" s="198">
        <v>4.0000000000000001E-3</v>
      </c>
      <c r="O107" s="203">
        <v>19</v>
      </c>
      <c r="P107" s="195">
        <v>19</v>
      </c>
      <c r="Q107" s="195">
        <v>61.9</v>
      </c>
      <c r="R107" s="198">
        <v>2.1000000000000001E-2</v>
      </c>
      <c r="S107" s="154">
        <v>64.3</v>
      </c>
      <c r="T107" s="153">
        <v>8</v>
      </c>
      <c r="U107" s="153">
        <v>27.7</v>
      </c>
      <c r="V107" s="155">
        <v>2.5000000000000001E-2</v>
      </c>
      <c r="W107" s="154">
        <v>29.4</v>
      </c>
      <c r="X107" s="153">
        <v>33.1</v>
      </c>
      <c r="Y107" s="153">
        <v>37.5</v>
      </c>
      <c r="Z107" s="155">
        <v>8.6999999999999994E-2</v>
      </c>
      <c r="AA107" s="153">
        <v>12.2</v>
      </c>
      <c r="AB107" s="153">
        <v>35</v>
      </c>
      <c r="AC107" s="153">
        <v>52.9</v>
      </c>
      <c r="AD107" s="153">
        <v>0.16</v>
      </c>
    </row>
    <row r="108" spans="1:30" ht="12">
      <c r="A108" s="70"/>
      <c r="B108" s="84" t="s">
        <v>44</v>
      </c>
      <c r="C108" s="153">
        <v>60</v>
      </c>
      <c r="D108" s="153">
        <v>26.7</v>
      </c>
      <c r="E108" s="153">
        <v>13.3</v>
      </c>
      <c r="F108" s="155">
        <v>1.4999999999999999E-2</v>
      </c>
      <c r="G108" s="153">
        <v>100</v>
      </c>
      <c r="H108" s="153">
        <v>0</v>
      </c>
      <c r="I108" s="153">
        <v>0</v>
      </c>
      <c r="J108" s="153">
        <v>2E-3</v>
      </c>
      <c r="K108" s="154">
        <v>50</v>
      </c>
      <c r="L108" s="195">
        <v>50</v>
      </c>
      <c r="M108" s="195">
        <v>0</v>
      </c>
      <c r="N108" s="198">
        <v>6.0000000000000001E-3</v>
      </c>
      <c r="O108" s="203">
        <v>57.1</v>
      </c>
      <c r="P108" s="195">
        <v>42.9</v>
      </c>
      <c r="Q108" s="195">
        <v>0</v>
      </c>
      <c r="R108" s="198">
        <v>7.0000000000000001E-3</v>
      </c>
      <c r="S108" s="154">
        <v>73.3</v>
      </c>
      <c r="T108" s="153">
        <v>4.4000000000000004</v>
      </c>
      <c r="U108" s="153">
        <v>22.2</v>
      </c>
      <c r="V108" s="155">
        <v>4.4999999999999998E-2</v>
      </c>
      <c r="W108" s="154">
        <v>34.4</v>
      </c>
      <c r="X108" s="153">
        <v>36.700000000000003</v>
      </c>
      <c r="Y108" s="153">
        <v>29</v>
      </c>
      <c r="Z108" s="155">
        <v>1.2E-2</v>
      </c>
      <c r="AA108" s="153">
        <v>8</v>
      </c>
      <c r="AB108" s="153">
        <v>22</v>
      </c>
      <c r="AC108" s="153">
        <v>70</v>
      </c>
      <c r="AD108" s="153">
        <v>2.5000000000000001E-2</v>
      </c>
    </row>
    <row r="109" spans="1:30" ht="12">
      <c r="A109" s="70"/>
      <c r="B109" s="84" t="s">
        <v>45</v>
      </c>
      <c r="C109" s="153">
        <v>0</v>
      </c>
      <c r="D109" s="153">
        <v>50</v>
      </c>
      <c r="E109" s="153">
        <v>50</v>
      </c>
      <c r="F109" s="155">
        <v>2E-3</v>
      </c>
      <c r="G109" s="153">
        <v>100</v>
      </c>
      <c r="H109" s="153">
        <v>0</v>
      </c>
      <c r="I109" s="153">
        <v>0</v>
      </c>
      <c r="J109" s="153">
        <v>1E-3</v>
      </c>
      <c r="K109" s="154" t="s">
        <v>180</v>
      </c>
      <c r="L109" s="195" t="s">
        <v>180</v>
      </c>
      <c r="M109" s="195" t="s">
        <v>180</v>
      </c>
      <c r="N109" s="198" t="s">
        <v>180</v>
      </c>
      <c r="O109" s="203">
        <v>52.4</v>
      </c>
      <c r="P109" s="195">
        <v>19</v>
      </c>
      <c r="Q109" s="195">
        <v>28.6</v>
      </c>
      <c r="R109" s="198">
        <v>2.1000000000000001E-2</v>
      </c>
      <c r="S109" s="154">
        <v>60</v>
      </c>
      <c r="T109" s="153">
        <v>31.3</v>
      </c>
      <c r="U109" s="153">
        <v>8.6999999999999993</v>
      </c>
      <c r="V109" s="155">
        <v>5.5E-2</v>
      </c>
      <c r="W109" s="154">
        <v>52.6</v>
      </c>
      <c r="X109" s="153">
        <v>14.3</v>
      </c>
      <c r="Y109" s="153">
        <v>33.1</v>
      </c>
      <c r="Z109" s="155">
        <v>8.5000000000000006E-2</v>
      </c>
      <c r="AA109" s="153">
        <v>27.1</v>
      </c>
      <c r="AB109" s="153">
        <v>28.7</v>
      </c>
      <c r="AC109" s="153">
        <v>44.2</v>
      </c>
      <c r="AD109" s="153">
        <v>7.6999999999999999E-2</v>
      </c>
    </row>
    <row r="110" spans="1:30" ht="12">
      <c r="A110" s="70"/>
      <c r="B110" s="84" t="s">
        <v>46</v>
      </c>
      <c r="C110" s="153" t="s">
        <v>180</v>
      </c>
      <c r="D110" s="153" t="s">
        <v>180</v>
      </c>
      <c r="E110" s="153" t="s">
        <v>180</v>
      </c>
      <c r="F110" s="155" t="s">
        <v>180</v>
      </c>
      <c r="G110" s="153" t="s">
        <v>180</v>
      </c>
      <c r="H110" s="153" t="s">
        <v>180</v>
      </c>
      <c r="I110" s="153" t="s">
        <v>180</v>
      </c>
      <c r="J110" s="153" t="s">
        <v>180</v>
      </c>
      <c r="K110" s="154" t="s">
        <v>180</v>
      </c>
      <c r="L110" s="195" t="s">
        <v>180</v>
      </c>
      <c r="M110" s="195" t="s">
        <v>180</v>
      </c>
      <c r="N110" s="198" t="s">
        <v>180</v>
      </c>
      <c r="O110" s="203" t="s">
        <v>180</v>
      </c>
      <c r="P110" s="195" t="s">
        <v>180</v>
      </c>
      <c r="Q110" s="195" t="s">
        <v>180</v>
      </c>
      <c r="R110" s="198" t="s">
        <v>180</v>
      </c>
      <c r="S110" s="154" t="s">
        <v>180</v>
      </c>
      <c r="T110" s="153" t="s">
        <v>180</v>
      </c>
      <c r="U110" s="153" t="s">
        <v>180</v>
      </c>
      <c r="V110" s="155" t="s">
        <v>180</v>
      </c>
      <c r="W110" s="154" t="s">
        <v>180</v>
      </c>
      <c r="X110" s="153" t="s">
        <v>180</v>
      </c>
      <c r="Y110" s="153" t="s">
        <v>180</v>
      </c>
      <c r="Z110" s="155" t="s">
        <v>180</v>
      </c>
      <c r="AA110" s="153" t="s">
        <v>180</v>
      </c>
      <c r="AB110" s="153" t="s">
        <v>180</v>
      </c>
      <c r="AC110" s="153" t="s">
        <v>180</v>
      </c>
      <c r="AD110" s="153" t="s">
        <v>180</v>
      </c>
    </row>
    <row r="111" spans="1:30" ht="12">
      <c r="A111" s="70"/>
      <c r="B111" s="84" t="s">
        <v>47</v>
      </c>
      <c r="C111" s="153">
        <v>71.400000000000006</v>
      </c>
      <c r="D111" s="153">
        <v>21.4</v>
      </c>
      <c r="E111" s="153">
        <v>7.1</v>
      </c>
      <c r="F111" s="155">
        <v>1.4E-2</v>
      </c>
      <c r="G111" s="153">
        <v>75</v>
      </c>
      <c r="H111" s="153">
        <v>16.7</v>
      </c>
      <c r="I111" s="153">
        <v>8.3000000000000007</v>
      </c>
      <c r="J111" s="153">
        <v>1.2E-2</v>
      </c>
      <c r="K111" s="154">
        <v>80</v>
      </c>
      <c r="L111" s="195">
        <v>20</v>
      </c>
      <c r="M111" s="195">
        <v>0</v>
      </c>
      <c r="N111" s="198">
        <v>5.0000000000000001E-3</v>
      </c>
      <c r="O111" s="203">
        <v>78.599999999999994</v>
      </c>
      <c r="P111" s="195">
        <v>21.4</v>
      </c>
      <c r="Q111" s="195">
        <v>0</v>
      </c>
      <c r="R111" s="198">
        <v>1.4E-2</v>
      </c>
      <c r="S111" s="154">
        <v>40.5</v>
      </c>
      <c r="T111" s="153">
        <v>40.4</v>
      </c>
      <c r="U111" s="153">
        <v>19.2</v>
      </c>
      <c r="V111" s="155">
        <v>0.01</v>
      </c>
      <c r="W111" s="154">
        <v>10.8</v>
      </c>
      <c r="X111" s="153">
        <v>83.9</v>
      </c>
      <c r="Y111" s="153">
        <v>5.3</v>
      </c>
      <c r="Z111" s="155">
        <v>0.01</v>
      </c>
      <c r="AA111" s="153">
        <v>0</v>
      </c>
      <c r="AB111" s="153">
        <v>84.8</v>
      </c>
      <c r="AC111" s="153">
        <v>15.2</v>
      </c>
      <c r="AD111" s="153">
        <v>4.0000000000000001E-3</v>
      </c>
    </row>
    <row r="112" spans="1:30" ht="12">
      <c r="A112" s="70"/>
      <c r="B112" s="84" t="s">
        <v>48</v>
      </c>
      <c r="C112" s="153" t="s">
        <v>180</v>
      </c>
      <c r="D112" s="153" t="s">
        <v>180</v>
      </c>
      <c r="E112" s="153" t="s">
        <v>180</v>
      </c>
      <c r="F112" s="155" t="s">
        <v>180</v>
      </c>
      <c r="G112" s="153" t="s">
        <v>180</v>
      </c>
      <c r="H112" s="153" t="s">
        <v>180</v>
      </c>
      <c r="I112" s="153" t="s">
        <v>180</v>
      </c>
      <c r="J112" s="153" t="s">
        <v>180</v>
      </c>
      <c r="K112" s="154" t="s">
        <v>180</v>
      </c>
      <c r="L112" s="195" t="s">
        <v>180</v>
      </c>
      <c r="M112" s="195" t="s">
        <v>180</v>
      </c>
      <c r="N112" s="198" t="s">
        <v>180</v>
      </c>
      <c r="O112" s="203">
        <v>66.7</v>
      </c>
      <c r="P112" s="195">
        <v>33.299999999999997</v>
      </c>
      <c r="Q112" s="195">
        <v>0</v>
      </c>
      <c r="R112" s="198">
        <v>6.0000000000000001E-3</v>
      </c>
      <c r="S112" s="154">
        <v>16.899999999999999</v>
      </c>
      <c r="T112" s="153">
        <v>66.900000000000006</v>
      </c>
      <c r="U112" s="153">
        <v>16.2</v>
      </c>
      <c r="V112" s="155">
        <v>1.7999999999999999E-2</v>
      </c>
      <c r="W112" s="154">
        <v>15.3</v>
      </c>
      <c r="X112" s="153">
        <v>68.099999999999994</v>
      </c>
      <c r="Y112" s="153">
        <v>16.600000000000001</v>
      </c>
      <c r="Z112" s="155">
        <v>6.3E-2</v>
      </c>
      <c r="AA112" s="153">
        <v>12.1</v>
      </c>
      <c r="AB112" s="153">
        <v>36.5</v>
      </c>
      <c r="AC112" s="153">
        <v>51.5</v>
      </c>
      <c r="AD112" s="153">
        <v>0.189</v>
      </c>
    </row>
    <row r="113" spans="1:30" s="10" customFormat="1" ht="12">
      <c r="A113" s="83"/>
      <c r="B113" s="14" t="s">
        <v>34</v>
      </c>
      <c r="C113" s="156">
        <v>64.2</v>
      </c>
      <c r="D113" s="156">
        <v>28.9</v>
      </c>
      <c r="E113" s="156">
        <v>6.9</v>
      </c>
      <c r="F113" s="158">
        <v>0.84899999999999998</v>
      </c>
      <c r="G113" s="156">
        <v>62</v>
      </c>
      <c r="H113" s="156">
        <v>32.5</v>
      </c>
      <c r="I113" s="156">
        <v>5.5</v>
      </c>
      <c r="J113" s="156">
        <v>0.83099999999999996</v>
      </c>
      <c r="K113" s="157">
        <v>62.8</v>
      </c>
      <c r="L113" s="193">
        <v>28.6</v>
      </c>
      <c r="M113" s="193">
        <v>8.6999999999999993</v>
      </c>
      <c r="N113" s="199">
        <v>0.95599999999999996</v>
      </c>
      <c r="O113" s="202">
        <v>43.2</v>
      </c>
      <c r="P113" s="193">
        <v>42</v>
      </c>
      <c r="Q113" s="193">
        <v>14.8</v>
      </c>
      <c r="R113" s="199">
        <v>1.0649999999999999</v>
      </c>
      <c r="S113" s="157">
        <v>42.9</v>
      </c>
      <c r="T113" s="156">
        <v>41.2</v>
      </c>
      <c r="U113" s="156">
        <v>15.9</v>
      </c>
      <c r="V113" s="158">
        <v>1.149</v>
      </c>
      <c r="W113" s="157">
        <v>45.1</v>
      </c>
      <c r="X113" s="156">
        <v>36.200000000000003</v>
      </c>
      <c r="Y113" s="156">
        <v>18.7</v>
      </c>
      <c r="Z113" s="158">
        <v>1.9650000000000001</v>
      </c>
      <c r="AA113" s="156">
        <v>40.200000000000003</v>
      </c>
      <c r="AB113" s="156">
        <v>31.9</v>
      </c>
      <c r="AC113" s="156">
        <v>28</v>
      </c>
      <c r="AD113" s="156">
        <v>2.2719999999999998</v>
      </c>
    </row>
    <row r="114" spans="1:30" ht="12">
      <c r="A114" s="70"/>
      <c r="B114" s="84" t="s">
        <v>58</v>
      </c>
      <c r="C114" s="153">
        <v>61.5</v>
      </c>
      <c r="D114" s="153">
        <v>33.299999999999997</v>
      </c>
      <c r="E114" s="153">
        <v>5.0999999999999996</v>
      </c>
      <c r="F114" s="155">
        <v>3.9E-2</v>
      </c>
      <c r="G114" s="153">
        <v>55.1</v>
      </c>
      <c r="H114" s="153">
        <v>26.5</v>
      </c>
      <c r="I114" s="153">
        <v>18.399999999999999</v>
      </c>
      <c r="J114" s="153">
        <v>4.9000000000000002E-2</v>
      </c>
      <c r="K114" s="154">
        <v>47.7</v>
      </c>
      <c r="L114" s="195">
        <v>38.700000000000003</v>
      </c>
      <c r="M114" s="195">
        <v>13.6</v>
      </c>
      <c r="N114" s="198">
        <v>4.3999999999999997E-2</v>
      </c>
      <c r="O114" s="203">
        <v>23.1</v>
      </c>
      <c r="P114" s="195">
        <v>61.6</v>
      </c>
      <c r="Q114" s="195">
        <v>15.3</v>
      </c>
      <c r="R114" s="198">
        <v>3.9E-2</v>
      </c>
      <c r="S114" s="154">
        <v>32.1</v>
      </c>
      <c r="T114" s="153">
        <v>46.6</v>
      </c>
      <c r="U114" s="153">
        <v>21.2</v>
      </c>
      <c r="V114" s="155">
        <v>6.9000000000000006E-2</v>
      </c>
      <c r="W114" s="154">
        <v>24.5</v>
      </c>
      <c r="X114" s="153">
        <v>34.4</v>
      </c>
      <c r="Y114" s="153">
        <v>41.1</v>
      </c>
      <c r="Z114" s="155">
        <v>0.16300000000000001</v>
      </c>
      <c r="AA114" s="153">
        <v>41.8</v>
      </c>
      <c r="AB114" s="153">
        <v>26.5</v>
      </c>
      <c r="AC114" s="153">
        <v>31.7</v>
      </c>
      <c r="AD114" s="153">
        <v>0.23200000000000001</v>
      </c>
    </row>
    <row r="115" spans="1:30" ht="12">
      <c r="A115" s="70"/>
      <c r="B115" s="84" t="s">
        <v>59</v>
      </c>
      <c r="C115" s="153">
        <v>68.3</v>
      </c>
      <c r="D115" s="153">
        <v>21.7</v>
      </c>
      <c r="E115" s="153">
        <v>10</v>
      </c>
      <c r="F115" s="155">
        <v>0.23</v>
      </c>
      <c r="G115" s="153">
        <v>64.599999999999994</v>
      </c>
      <c r="H115" s="153">
        <v>25.8</v>
      </c>
      <c r="I115" s="153">
        <v>9.6</v>
      </c>
      <c r="J115" s="153">
        <v>0.19800000000000001</v>
      </c>
      <c r="K115" s="154">
        <v>63.2</v>
      </c>
      <c r="L115" s="195">
        <v>26.5</v>
      </c>
      <c r="M115" s="195">
        <v>10.199999999999999</v>
      </c>
      <c r="N115" s="198">
        <v>0.253</v>
      </c>
      <c r="O115" s="203">
        <v>55.3</v>
      </c>
      <c r="P115" s="195">
        <v>27.7</v>
      </c>
      <c r="Q115" s="195">
        <v>17.100000000000001</v>
      </c>
      <c r="R115" s="198">
        <v>0.48499999999999999</v>
      </c>
      <c r="S115" s="154">
        <v>51.5</v>
      </c>
      <c r="T115" s="153">
        <v>35.299999999999997</v>
      </c>
      <c r="U115" s="153">
        <v>13.2</v>
      </c>
      <c r="V115" s="155">
        <v>0.69699999999999995</v>
      </c>
      <c r="W115" s="154">
        <v>48.3</v>
      </c>
      <c r="X115" s="153">
        <v>35.9</v>
      </c>
      <c r="Y115" s="153">
        <v>15.8</v>
      </c>
      <c r="Z115" s="155">
        <v>1.2370000000000001</v>
      </c>
      <c r="AA115" s="153">
        <v>39.299999999999997</v>
      </c>
      <c r="AB115" s="153">
        <v>33.700000000000003</v>
      </c>
      <c r="AC115" s="153">
        <v>27</v>
      </c>
      <c r="AD115" s="153">
        <v>1.3260000000000001</v>
      </c>
    </row>
    <row r="116" spans="1:30" ht="12">
      <c r="A116" s="70"/>
      <c r="B116" s="84" t="s">
        <v>60</v>
      </c>
      <c r="C116" s="153">
        <v>45.4</v>
      </c>
      <c r="D116" s="153">
        <v>48</v>
      </c>
      <c r="E116" s="153">
        <v>6.6</v>
      </c>
      <c r="F116" s="155">
        <v>0.19600000000000001</v>
      </c>
      <c r="G116" s="153">
        <v>52.8</v>
      </c>
      <c r="H116" s="153">
        <v>38.9</v>
      </c>
      <c r="I116" s="153">
        <v>8.3000000000000007</v>
      </c>
      <c r="J116" s="153">
        <v>0.14399999999999999</v>
      </c>
      <c r="K116" s="154">
        <v>49.3</v>
      </c>
      <c r="L116" s="195">
        <v>34.6</v>
      </c>
      <c r="M116" s="195">
        <v>16.2</v>
      </c>
      <c r="N116" s="198">
        <v>0.13600000000000001</v>
      </c>
      <c r="O116" s="203">
        <v>42.5</v>
      </c>
      <c r="P116" s="195">
        <v>36.799999999999997</v>
      </c>
      <c r="Q116" s="195">
        <v>20.8</v>
      </c>
      <c r="R116" s="198">
        <v>0.106</v>
      </c>
      <c r="S116" s="154">
        <v>27.8</v>
      </c>
      <c r="T116" s="153">
        <v>51.9</v>
      </c>
      <c r="U116" s="153">
        <v>20.3</v>
      </c>
      <c r="V116" s="155">
        <v>0.126</v>
      </c>
      <c r="W116" s="154">
        <v>32.1</v>
      </c>
      <c r="X116" s="153">
        <v>51.2</v>
      </c>
      <c r="Y116" s="153">
        <v>16.600000000000001</v>
      </c>
      <c r="Z116" s="155">
        <v>0.253</v>
      </c>
      <c r="AA116" s="153">
        <v>20.6</v>
      </c>
      <c r="AB116" s="153">
        <v>45.7</v>
      </c>
      <c r="AC116" s="153">
        <v>33.799999999999997</v>
      </c>
      <c r="AD116" s="153">
        <v>0.27700000000000002</v>
      </c>
    </row>
    <row r="117" spans="1:30" ht="12">
      <c r="A117" s="70"/>
      <c r="B117" s="84" t="s">
        <v>61</v>
      </c>
      <c r="C117" s="153">
        <v>81.599999999999994</v>
      </c>
      <c r="D117" s="153">
        <v>1.1000000000000001</v>
      </c>
      <c r="E117" s="153">
        <v>17.2</v>
      </c>
      <c r="F117" s="155">
        <v>8.6999999999999994E-2</v>
      </c>
      <c r="G117" s="153">
        <v>95</v>
      </c>
      <c r="H117" s="153">
        <v>0</v>
      </c>
      <c r="I117" s="153">
        <v>5</v>
      </c>
      <c r="J117" s="153">
        <v>0.06</v>
      </c>
      <c r="K117" s="154">
        <v>71.400000000000006</v>
      </c>
      <c r="L117" s="195">
        <v>3.6</v>
      </c>
      <c r="M117" s="195">
        <v>25</v>
      </c>
      <c r="N117" s="198">
        <v>0.112</v>
      </c>
      <c r="O117" s="203">
        <v>23.7</v>
      </c>
      <c r="P117" s="195">
        <v>0</v>
      </c>
      <c r="Q117" s="195">
        <v>76.3</v>
      </c>
      <c r="R117" s="198">
        <v>5.8999999999999997E-2</v>
      </c>
      <c r="S117" s="154">
        <v>16.7</v>
      </c>
      <c r="T117" s="153">
        <v>21.4</v>
      </c>
      <c r="U117" s="153">
        <v>62</v>
      </c>
      <c r="V117" s="155">
        <v>6.6000000000000003E-2</v>
      </c>
      <c r="W117" s="154">
        <v>52.3</v>
      </c>
      <c r="X117" s="153">
        <v>19.399999999999999</v>
      </c>
      <c r="Y117" s="153">
        <v>28.3</v>
      </c>
      <c r="Z117" s="155">
        <v>8.7999999999999995E-2</v>
      </c>
      <c r="AA117" s="153">
        <v>24</v>
      </c>
      <c r="AB117" s="153">
        <v>23.8</v>
      </c>
      <c r="AC117" s="153">
        <v>52.2</v>
      </c>
      <c r="AD117" s="153">
        <v>6.5000000000000002E-2</v>
      </c>
    </row>
    <row r="118" spans="1:30" ht="12">
      <c r="A118" s="70"/>
      <c r="B118" s="84" t="s">
        <v>62</v>
      </c>
      <c r="C118" s="153">
        <v>68.7</v>
      </c>
      <c r="D118" s="153">
        <v>29.3</v>
      </c>
      <c r="E118" s="153">
        <v>2</v>
      </c>
      <c r="F118" s="155">
        <v>0.29699999999999999</v>
      </c>
      <c r="G118" s="153">
        <v>59.7</v>
      </c>
      <c r="H118" s="153">
        <v>39.5</v>
      </c>
      <c r="I118" s="153">
        <v>0.8</v>
      </c>
      <c r="J118" s="153">
        <v>0.38</v>
      </c>
      <c r="K118" s="154">
        <v>66.2</v>
      </c>
      <c r="L118" s="195">
        <v>33.6</v>
      </c>
      <c r="M118" s="195">
        <v>0.2</v>
      </c>
      <c r="N118" s="198">
        <v>0.41099999999999998</v>
      </c>
      <c r="O118" s="203">
        <v>33</v>
      </c>
      <c r="P118" s="195">
        <v>66.5</v>
      </c>
      <c r="Q118" s="195">
        <v>0.5</v>
      </c>
      <c r="R118" s="198">
        <v>0.376</v>
      </c>
      <c r="S118" s="154">
        <v>34</v>
      </c>
      <c r="T118" s="153">
        <v>60.7</v>
      </c>
      <c r="U118" s="153">
        <v>5.2</v>
      </c>
      <c r="V118" s="155">
        <v>0.191</v>
      </c>
      <c r="W118" s="154">
        <v>54.3</v>
      </c>
      <c r="X118" s="153">
        <v>28.6</v>
      </c>
      <c r="Y118" s="153">
        <v>17.100000000000001</v>
      </c>
      <c r="Z118" s="155">
        <v>0.224</v>
      </c>
      <c r="AA118" s="153">
        <v>59.9</v>
      </c>
      <c r="AB118" s="153">
        <v>19.7</v>
      </c>
      <c r="AC118" s="153">
        <v>20.5</v>
      </c>
      <c r="AD118" s="153">
        <v>0.372</v>
      </c>
    </row>
    <row r="119" spans="1:30" s="10" customFormat="1" ht="12">
      <c r="A119" s="83"/>
      <c r="B119" s="14" t="s">
        <v>35</v>
      </c>
      <c r="C119" s="156">
        <v>59.7</v>
      </c>
      <c r="D119" s="156">
        <v>35.9</v>
      </c>
      <c r="E119" s="156">
        <v>4.4000000000000004</v>
      </c>
      <c r="F119" s="158">
        <v>0.90900000000000003</v>
      </c>
      <c r="G119" s="156">
        <v>59.4</v>
      </c>
      <c r="H119" s="156">
        <v>34</v>
      </c>
      <c r="I119" s="156">
        <v>6.6</v>
      </c>
      <c r="J119" s="156">
        <v>0.93799999999999994</v>
      </c>
      <c r="K119" s="157">
        <v>52.7</v>
      </c>
      <c r="L119" s="193">
        <v>38.9</v>
      </c>
      <c r="M119" s="193">
        <v>8.4</v>
      </c>
      <c r="N119" s="199">
        <v>1.0149999999999999</v>
      </c>
      <c r="O119" s="202">
        <v>46.7</v>
      </c>
      <c r="P119" s="193">
        <v>41.5</v>
      </c>
      <c r="Q119" s="193">
        <v>11.8</v>
      </c>
      <c r="R119" s="199">
        <v>1.4279999999999999</v>
      </c>
      <c r="S119" s="157">
        <v>43.2</v>
      </c>
      <c r="T119" s="156">
        <v>41.8</v>
      </c>
      <c r="U119" s="156">
        <v>14.9</v>
      </c>
      <c r="V119" s="158">
        <v>1.839</v>
      </c>
      <c r="W119" s="157">
        <v>35.4</v>
      </c>
      <c r="X119" s="156">
        <v>44.4</v>
      </c>
      <c r="Y119" s="156">
        <v>20.3</v>
      </c>
      <c r="Z119" s="158">
        <v>2.9119999999999999</v>
      </c>
      <c r="AA119" s="156">
        <v>29.1</v>
      </c>
      <c r="AB119" s="156">
        <v>40</v>
      </c>
      <c r="AC119" s="156">
        <v>30.9</v>
      </c>
      <c r="AD119" s="156">
        <v>3.2629999999999999</v>
      </c>
    </row>
    <row r="120" spans="1:30" ht="12">
      <c r="A120" s="70"/>
      <c r="B120" s="84" t="s">
        <v>63</v>
      </c>
      <c r="C120" s="153">
        <v>73.7</v>
      </c>
      <c r="D120" s="153">
        <v>26.3</v>
      </c>
      <c r="E120" s="153">
        <v>0</v>
      </c>
      <c r="F120" s="155">
        <v>1.9E-2</v>
      </c>
      <c r="G120" s="153">
        <v>57.7</v>
      </c>
      <c r="H120" s="153">
        <v>26.9</v>
      </c>
      <c r="I120" s="153">
        <v>15.4</v>
      </c>
      <c r="J120" s="153">
        <v>2.5999999999999999E-2</v>
      </c>
      <c r="K120" s="154">
        <v>34.6</v>
      </c>
      <c r="L120" s="195">
        <v>40.4</v>
      </c>
      <c r="M120" s="195">
        <v>25</v>
      </c>
      <c r="N120" s="198">
        <v>5.1999999999999998E-2</v>
      </c>
      <c r="O120" s="203">
        <v>32.299999999999997</v>
      </c>
      <c r="P120" s="195">
        <v>36.6</v>
      </c>
      <c r="Q120" s="195">
        <v>31.1</v>
      </c>
      <c r="R120" s="198">
        <v>0.25700000000000001</v>
      </c>
      <c r="S120" s="154">
        <v>32.9</v>
      </c>
      <c r="T120" s="153">
        <v>41.9</v>
      </c>
      <c r="U120" s="153">
        <v>25.2</v>
      </c>
      <c r="V120" s="155">
        <v>0.63300000000000001</v>
      </c>
      <c r="W120" s="154">
        <v>26.4</v>
      </c>
      <c r="X120" s="153">
        <v>45.4</v>
      </c>
      <c r="Y120" s="153">
        <v>28.2</v>
      </c>
      <c r="Z120" s="155">
        <v>0.96899999999999997</v>
      </c>
      <c r="AA120" s="153">
        <v>22.9</v>
      </c>
      <c r="AB120" s="153">
        <v>33.299999999999997</v>
      </c>
      <c r="AC120" s="153">
        <v>43.8</v>
      </c>
      <c r="AD120" s="153">
        <v>1.22</v>
      </c>
    </row>
    <row r="121" spans="1:30" ht="12">
      <c r="A121" s="70"/>
      <c r="B121" s="84" t="s">
        <v>117</v>
      </c>
      <c r="C121" s="153">
        <v>100</v>
      </c>
      <c r="D121" s="153">
        <v>0</v>
      </c>
      <c r="E121" s="153">
        <v>0</v>
      </c>
      <c r="F121" s="155">
        <v>1E-3</v>
      </c>
      <c r="G121" s="153" t="s">
        <v>180</v>
      </c>
      <c r="H121" s="153" t="s">
        <v>180</v>
      </c>
      <c r="I121" s="153" t="s">
        <v>180</v>
      </c>
      <c r="J121" s="153" t="s">
        <v>180</v>
      </c>
      <c r="K121" s="154" t="s">
        <v>180</v>
      </c>
      <c r="L121" s="195" t="s">
        <v>180</v>
      </c>
      <c r="M121" s="195" t="s">
        <v>180</v>
      </c>
      <c r="N121" s="198" t="s">
        <v>180</v>
      </c>
      <c r="O121" s="203" t="s">
        <v>180</v>
      </c>
      <c r="P121" s="195" t="s">
        <v>180</v>
      </c>
      <c r="Q121" s="195" t="s">
        <v>180</v>
      </c>
      <c r="R121" s="198" t="s">
        <v>180</v>
      </c>
      <c r="S121" s="154" t="s">
        <v>180</v>
      </c>
      <c r="T121" s="153" t="s">
        <v>180</v>
      </c>
      <c r="U121" s="153" t="s">
        <v>180</v>
      </c>
      <c r="V121" s="155" t="s">
        <v>180</v>
      </c>
      <c r="W121" s="154">
        <v>57.8</v>
      </c>
      <c r="X121" s="153">
        <v>14.3</v>
      </c>
      <c r="Y121" s="153">
        <v>27.9</v>
      </c>
      <c r="Z121" s="155">
        <v>7.0000000000000001E-3</v>
      </c>
      <c r="AA121" s="153">
        <v>20.3</v>
      </c>
      <c r="AB121" s="153">
        <v>6.6</v>
      </c>
      <c r="AC121" s="153">
        <v>73.2</v>
      </c>
      <c r="AD121" s="153">
        <v>1.6E-2</v>
      </c>
    </row>
    <row r="122" spans="1:30" ht="12">
      <c r="A122" s="70"/>
      <c r="B122" s="84" t="s">
        <v>64</v>
      </c>
      <c r="C122" s="153">
        <v>71.8</v>
      </c>
      <c r="D122" s="153">
        <v>23</v>
      </c>
      <c r="E122" s="153">
        <v>5.2</v>
      </c>
      <c r="F122" s="155">
        <v>0.55300000000000005</v>
      </c>
      <c r="G122" s="153">
        <v>69.7</v>
      </c>
      <c r="H122" s="153">
        <v>21.9</v>
      </c>
      <c r="I122" s="153">
        <v>8.5</v>
      </c>
      <c r="J122" s="153">
        <v>0.56699999999999995</v>
      </c>
      <c r="K122" s="154">
        <v>63</v>
      </c>
      <c r="L122" s="195">
        <v>30.9</v>
      </c>
      <c r="M122" s="195">
        <v>6.1</v>
      </c>
      <c r="N122" s="198">
        <v>0.57599999999999996</v>
      </c>
      <c r="O122" s="203">
        <v>56.4</v>
      </c>
      <c r="P122" s="195">
        <v>38.799999999999997</v>
      </c>
      <c r="Q122" s="195">
        <v>4.8</v>
      </c>
      <c r="R122" s="198">
        <v>0.72399999999999998</v>
      </c>
      <c r="S122" s="154">
        <v>50.4</v>
      </c>
      <c r="T122" s="153">
        <v>41.1</v>
      </c>
      <c r="U122" s="153">
        <v>8.5</v>
      </c>
      <c r="V122" s="155">
        <v>0.91600000000000004</v>
      </c>
      <c r="W122" s="154">
        <v>41.1</v>
      </c>
      <c r="X122" s="153">
        <v>45</v>
      </c>
      <c r="Y122" s="153">
        <v>13.9</v>
      </c>
      <c r="Z122" s="155">
        <v>1.52</v>
      </c>
      <c r="AA122" s="153">
        <v>33.700000000000003</v>
      </c>
      <c r="AB122" s="153">
        <v>45.7</v>
      </c>
      <c r="AC122" s="153">
        <v>20.6</v>
      </c>
      <c r="AD122" s="153">
        <v>1.5509999999999999</v>
      </c>
    </row>
    <row r="123" spans="1:30" ht="12">
      <c r="A123" s="70"/>
      <c r="B123" s="84" t="s">
        <v>65</v>
      </c>
      <c r="C123" s="153">
        <v>30.7</v>
      </c>
      <c r="D123" s="153">
        <v>66.8</v>
      </c>
      <c r="E123" s="153">
        <v>2.5</v>
      </c>
      <c r="F123" s="155">
        <v>0.23799999999999999</v>
      </c>
      <c r="G123" s="153">
        <v>29.3</v>
      </c>
      <c r="H123" s="153">
        <v>67.8</v>
      </c>
      <c r="I123" s="153">
        <v>2.9</v>
      </c>
      <c r="J123" s="153">
        <v>0.20799999999999999</v>
      </c>
      <c r="K123" s="154">
        <v>30.8</v>
      </c>
      <c r="L123" s="195">
        <v>58.3</v>
      </c>
      <c r="M123" s="195">
        <v>10.9</v>
      </c>
      <c r="N123" s="198">
        <v>0.27600000000000002</v>
      </c>
      <c r="O123" s="203">
        <v>28.7</v>
      </c>
      <c r="P123" s="195">
        <v>61.1</v>
      </c>
      <c r="Q123" s="195">
        <v>10.199999999999999</v>
      </c>
      <c r="R123" s="198">
        <v>0.314</v>
      </c>
      <c r="S123" s="154">
        <v>47.4</v>
      </c>
      <c r="T123" s="153">
        <v>42.1</v>
      </c>
      <c r="U123" s="153">
        <v>10.5</v>
      </c>
      <c r="V123" s="155">
        <v>9.5000000000000001E-2</v>
      </c>
      <c r="W123" s="154">
        <v>42.1</v>
      </c>
      <c r="X123" s="153">
        <v>33</v>
      </c>
      <c r="Y123" s="153">
        <v>24.9</v>
      </c>
      <c r="Z123" s="155">
        <v>0.107</v>
      </c>
      <c r="AA123" s="153">
        <v>36.1</v>
      </c>
      <c r="AB123" s="153">
        <v>14</v>
      </c>
      <c r="AC123" s="153">
        <v>49.9</v>
      </c>
      <c r="AD123" s="153">
        <v>1.4999999999999999E-2</v>
      </c>
    </row>
    <row r="124" spans="1:30" ht="12">
      <c r="A124" s="70"/>
      <c r="B124" s="84" t="s">
        <v>66</v>
      </c>
      <c r="C124" s="153">
        <v>58.6</v>
      </c>
      <c r="D124" s="153">
        <v>34.299999999999997</v>
      </c>
      <c r="E124" s="153">
        <v>7.1</v>
      </c>
      <c r="F124" s="155">
        <v>7.0000000000000007E-2</v>
      </c>
      <c r="G124" s="153">
        <v>64.2</v>
      </c>
      <c r="H124" s="153">
        <v>34.9</v>
      </c>
      <c r="I124" s="153">
        <v>0.9</v>
      </c>
      <c r="J124" s="153">
        <v>0.106</v>
      </c>
      <c r="K124" s="154">
        <v>58.8</v>
      </c>
      <c r="L124" s="195">
        <v>33.799999999999997</v>
      </c>
      <c r="M124" s="195">
        <v>7.5</v>
      </c>
      <c r="N124" s="198">
        <v>0.08</v>
      </c>
      <c r="O124" s="203">
        <v>75</v>
      </c>
      <c r="P124" s="195">
        <v>17.5</v>
      </c>
      <c r="Q124" s="195">
        <v>7.5</v>
      </c>
      <c r="R124" s="198">
        <v>0.04</v>
      </c>
      <c r="S124" s="154">
        <v>45.1</v>
      </c>
      <c r="T124" s="153">
        <v>42.9</v>
      </c>
      <c r="U124" s="153">
        <v>12</v>
      </c>
      <c r="V124" s="155">
        <v>0.12</v>
      </c>
      <c r="W124" s="154">
        <v>38.9</v>
      </c>
      <c r="X124" s="153">
        <v>42.2</v>
      </c>
      <c r="Y124" s="153">
        <v>18.899999999999999</v>
      </c>
      <c r="Z124" s="155">
        <v>8.1000000000000003E-2</v>
      </c>
      <c r="AA124" s="153">
        <v>22.6</v>
      </c>
      <c r="AB124" s="153">
        <v>41.8</v>
      </c>
      <c r="AC124" s="153">
        <v>35.5</v>
      </c>
      <c r="AD124" s="153">
        <v>0.128</v>
      </c>
    </row>
    <row r="125" spans="1:30" ht="12">
      <c r="A125" s="70"/>
      <c r="B125" s="84" t="s">
        <v>67</v>
      </c>
      <c r="C125" s="153" t="s">
        <v>180</v>
      </c>
      <c r="D125" s="153" t="s">
        <v>180</v>
      </c>
      <c r="E125" s="153" t="s">
        <v>180</v>
      </c>
      <c r="F125" s="155" t="s">
        <v>180</v>
      </c>
      <c r="G125" s="153" t="s">
        <v>180</v>
      </c>
      <c r="H125" s="153" t="s">
        <v>180</v>
      </c>
      <c r="I125" s="153" t="s">
        <v>180</v>
      </c>
      <c r="J125" s="153" t="s">
        <v>180</v>
      </c>
      <c r="K125" s="154" t="s">
        <v>180</v>
      </c>
      <c r="L125" s="195" t="s">
        <v>180</v>
      </c>
      <c r="M125" s="195" t="s">
        <v>180</v>
      </c>
      <c r="N125" s="198" t="s">
        <v>180</v>
      </c>
      <c r="O125" s="203" t="s">
        <v>180</v>
      </c>
      <c r="P125" s="195" t="s">
        <v>180</v>
      </c>
      <c r="Q125" s="195" t="s">
        <v>180</v>
      </c>
      <c r="R125" s="198" t="s">
        <v>180</v>
      </c>
      <c r="S125" s="154" t="s">
        <v>180</v>
      </c>
      <c r="T125" s="153" t="s">
        <v>180</v>
      </c>
      <c r="U125" s="153" t="s">
        <v>180</v>
      </c>
      <c r="V125" s="155" t="s">
        <v>180</v>
      </c>
      <c r="W125" s="154" t="s">
        <v>180</v>
      </c>
      <c r="X125" s="153" t="s">
        <v>180</v>
      </c>
      <c r="Y125" s="153" t="s">
        <v>180</v>
      </c>
      <c r="Z125" s="155" t="s">
        <v>180</v>
      </c>
      <c r="AA125" s="153" t="s">
        <v>180</v>
      </c>
      <c r="AB125" s="153" t="s">
        <v>180</v>
      </c>
      <c r="AC125" s="153" t="s">
        <v>180</v>
      </c>
      <c r="AD125" s="153" t="s">
        <v>180</v>
      </c>
    </row>
    <row r="126" spans="1:30" ht="12">
      <c r="A126" s="70"/>
      <c r="B126" s="84" t="s">
        <v>68</v>
      </c>
      <c r="C126" s="153">
        <v>60.7</v>
      </c>
      <c r="D126" s="153">
        <v>39.299999999999997</v>
      </c>
      <c r="E126" s="153">
        <v>0</v>
      </c>
      <c r="F126" s="155">
        <v>2.8000000000000001E-2</v>
      </c>
      <c r="G126" s="153">
        <v>58.1</v>
      </c>
      <c r="H126" s="153">
        <v>32.299999999999997</v>
      </c>
      <c r="I126" s="153">
        <v>9.6999999999999993</v>
      </c>
      <c r="J126" s="153">
        <v>3.1E-2</v>
      </c>
      <c r="K126" s="154">
        <v>71</v>
      </c>
      <c r="L126" s="195">
        <v>25.8</v>
      </c>
      <c r="M126" s="195">
        <v>3.2</v>
      </c>
      <c r="N126" s="198">
        <v>3.1E-2</v>
      </c>
      <c r="O126" s="203">
        <v>60.2</v>
      </c>
      <c r="P126" s="195">
        <v>20.399999999999999</v>
      </c>
      <c r="Q126" s="195">
        <v>19.399999999999999</v>
      </c>
      <c r="R126" s="198">
        <v>9.2999999999999999E-2</v>
      </c>
      <c r="S126" s="154">
        <v>34.700000000000003</v>
      </c>
      <c r="T126" s="153">
        <v>48.4</v>
      </c>
      <c r="U126" s="153">
        <v>17</v>
      </c>
      <c r="V126" s="155">
        <v>7.4999999999999997E-2</v>
      </c>
      <c r="W126" s="154">
        <v>30.3</v>
      </c>
      <c r="X126" s="153">
        <v>42.6</v>
      </c>
      <c r="Y126" s="153">
        <v>27.1</v>
      </c>
      <c r="Z126" s="155">
        <v>0.22800000000000001</v>
      </c>
      <c r="AA126" s="153">
        <v>33</v>
      </c>
      <c r="AB126" s="153">
        <v>39.799999999999997</v>
      </c>
      <c r="AC126" s="153">
        <v>27.2</v>
      </c>
      <c r="AD126" s="153">
        <v>0.33300000000000002</v>
      </c>
    </row>
    <row r="127" spans="1:30" s="10" customFormat="1" ht="12">
      <c r="A127" s="83"/>
      <c r="B127" s="61" t="s">
        <v>36</v>
      </c>
      <c r="C127" s="156">
        <v>61.7</v>
      </c>
      <c r="D127" s="156">
        <v>34.4</v>
      </c>
      <c r="E127" s="156">
        <v>3.9</v>
      </c>
      <c r="F127" s="158">
        <v>2.6349999999999998</v>
      </c>
      <c r="G127" s="156">
        <v>61.1</v>
      </c>
      <c r="H127" s="156">
        <v>29</v>
      </c>
      <c r="I127" s="156">
        <v>10</v>
      </c>
      <c r="J127" s="156">
        <v>1.837</v>
      </c>
      <c r="K127" s="157">
        <v>69.3</v>
      </c>
      <c r="L127" s="193">
        <v>24.1</v>
      </c>
      <c r="M127" s="193">
        <v>6.7</v>
      </c>
      <c r="N127" s="199">
        <v>1.139</v>
      </c>
      <c r="O127" s="202">
        <v>67.400000000000006</v>
      </c>
      <c r="P127" s="193">
        <v>24.6</v>
      </c>
      <c r="Q127" s="193">
        <v>7.9</v>
      </c>
      <c r="R127" s="199">
        <v>1.284</v>
      </c>
      <c r="S127" s="157">
        <v>53.2</v>
      </c>
      <c r="T127" s="156">
        <v>29.1</v>
      </c>
      <c r="U127" s="156">
        <v>17.7</v>
      </c>
      <c r="V127" s="158">
        <v>1.536</v>
      </c>
      <c r="W127" s="157">
        <v>33.700000000000003</v>
      </c>
      <c r="X127" s="156">
        <v>29.3</v>
      </c>
      <c r="Y127" s="156">
        <v>37</v>
      </c>
      <c r="Z127" s="158">
        <v>1.8779999999999999</v>
      </c>
      <c r="AA127" s="156">
        <v>24.4</v>
      </c>
      <c r="AB127" s="156">
        <v>22.8</v>
      </c>
      <c r="AC127" s="156">
        <v>52.8</v>
      </c>
      <c r="AD127" s="156">
        <v>1.9279999999999999</v>
      </c>
    </row>
    <row r="128" spans="1:30" ht="12">
      <c r="A128" s="70"/>
      <c r="B128" s="84" t="s">
        <v>69</v>
      </c>
      <c r="C128" s="153">
        <v>76.400000000000006</v>
      </c>
      <c r="D128" s="153">
        <v>19.3</v>
      </c>
      <c r="E128" s="153">
        <v>4.3</v>
      </c>
      <c r="F128" s="155">
        <v>0.14000000000000001</v>
      </c>
      <c r="G128" s="153">
        <v>57.9</v>
      </c>
      <c r="H128" s="153">
        <v>30.5</v>
      </c>
      <c r="I128" s="153">
        <v>11.6</v>
      </c>
      <c r="J128" s="153">
        <v>9.5000000000000001E-2</v>
      </c>
      <c r="K128" s="154">
        <v>72.2</v>
      </c>
      <c r="L128" s="195">
        <v>23.3</v>
      </c>
      <c r="M128" s="195">
        <v>4.4000000000000004</v>
      </c>
      <c r="N128" s="198">
        <v>0.09</v>
      </c>
      <c r="O128" s="203">
        <v>62.5</v>
      </c>
      <c r="P128" s="195">
        <v>26.6</v>
      </c>
      <c r="Q128" s="195">
        <v>10.9</v>
      </c>
      <c r="R128" s="198">
        <v>6.4000000000000001E-2</v>
      </c>
      <c r="S128" s="154">
        <v>37.4</v>
      </c>
      <c r="T128" s="153">
        <v>38.200000000000003</v>
      </c>
      <c r="U128" s="153">
        <v>24.3</v>
      </c>
      <c r="V128" s="155">
        <v>0.16300000000000001</v>
      </c>
      <c r="W128" s="154">
        <v>30</v>
      </c>
      <c r="X128" s="153">
        <v>36</v>
      </c>
      <c r="Y128" s="153">
        <v>34.1</v>
      </c>
      <c r="Z128" s="155">
        <v>0.191</v>
      </c>
      <c r="AA128" s="153">
        <v>20.9</v>
      </c>
      <c r="AB128" s="153">
        <v>26.8</v>
      </c>
      <c r="AC128" s="153">
        <v>52.3</v>
      </c>
      <c r="AD128" s="153">
        <v>0.26800000000000002</v>
      </c>
    </row>
    <row r="129" spans="1:30" ht="12">
      <c r="A129" s="70"/>
      <c r="B129" s="84" t="s">
        <v>70</v>
      </c>
      <c r="C129" s="153">
        <v>60.8</v>
      </c>
      <c r="D129" s="153">
        <v>35.299999999999997</v>
      </c>
      <c r="E129" s="153">
        <v>3.9</v>
      </c>
      <c r="F129" s="155">
        <v>2.4950000000000001</v>
      </c>
      <c r="G129" s="153">
        <v>61.3</v>
      </c>
      <c r="H129" s="153">
        <v>28.9</v>
      </c>
      <c r="I129" s="153">
        <v>9.9</v>
      </c>
      <c r="J129" s="153">
        <v>1.742</v>
      </c>
      <c r="K129" s="154">
        <v>69</v>
      </c>
      <c r="L129" s="195">
        <v>24.1</v>
      </c>
      <c r="M129" s="195">
        <v>6.9</v>
      </c>
      <c r="N129" s="198">
        <v>1.0489999999999999</v>
      </c>
      <c r="O129" s="203">
        <v>67.7</v>
      </c>
      <c r="P129" s="195">
        <v>24.5</v>
      </c>
      <c r="Q129" s="195">
        <v>7.8</v>
      </c>
      <c r="R129" s="198">
        <v>1.22</v>
      </c>
      <c r="S129" s="154">
        <v>55.1</v>
      </c>
      <c r="T129" s="153">
        <v>28</v>
      </c>
      <c r="U129" s="153">
        <v>16.899999999999999</v>
      </c>
      <c r="V129" s="155">
        <v>1.373</v>
      </c>
      <c r="W129" s="154">
        <v>34.1</v>
      </c>
      <c r="X129" s="153">
        <v>28.5</v>
      </c>
      <c r="Y129" s="153">
        <v>37.299999999999997</v>
      </c>
      <c r="Z129" s="155">
        <v>1.6870000000000001</v>
      </c>
      <c r="AA129" s="153">
        <v>24.9</v>
      </c>
      <c r="AB129" s="153">
        <v>22.2</v>
      </c>
      <c r="AC129" s="153">
        <v>52.9</v>
      </c>
      <c r="AD129" s="153">
        <v>1.66</v>
      </c>
    </row>
    <row r="130" spans="1:30" ht="12">
      <c r="A130" s="70"/>
      <c r="B130" s="84" t="s">
        <v>71</v>
      </c>
      <c r="C130" s="153" t="s">
        <v>180</v>
      </c>
      <c r="D130" s="153" t="s">
        <v>180</v>
      </c>
      <c r="E130" s="153" t="s">
        <v>180</v>
      </c>
      <c r="F130" s="155" t="s">
        <v>180</v>
      </c>
      <c r="G130" s="153" t="s">
        <v>180</v>
      </c>
      <c r="H130" s="153" t="s">
        <v>180</v>
      </c>
      <c r="I130" s="153" t="s">
        <v>180</v>
      </c>
      <c r="J130" s="153" t="s">
        <v>180</v>
      </c>
      <c r="K130" s="154" t="s">
        <v>180</v>
      </c>
      <c r="L130" s="195" t="s">
        <v>180</v>
      </c>
      <c r="M130" s="195" t="s">
        <v>180</v>
      </c>
      <c r="N130" s="198" t="s">
        <v>180</v>
      </c>
      <c r="O130" s="203" t="s">
        <v>180</v>
      </c>
      <c r="P130" s="195" t="s">
        <v>180</v>
      </c>
      <c r="Q130" s="195" t="s">
        <v>180</v>
      </c>
      <c r="R130" s="198" t="s">
        <v>180</v>
      </c>
      <c r="S130" s="154" t="s">
        <v>180</v>
      </c>
      <c r="T130" s="153" t="s">
        <v>180</v>
      </c>
      <c r="U130" s="153" t="s">
        <v>180</v>
      </c>
      <c r="V130" s="155" t="s">
        <v>180</v>
      </c>
      <c r="W130" s="154" t="s">
        <v>180</v>
      </c>
      <c r="X130" s="153" t="s">
        <v>180</v>
      </c>
      <c r="Y130" s="153" t="s">
        <v>180</v>
      </c>
      <c r="Z130" s="155" t="s">
        <v>180</v>
      </c>
      <c r="AA130" s="153" t="s">
        <v>180</v>
      </c>
      <c r="AB130" s="153" t="s">
        <v>180</v>
      </c>
      <c r="AC130" s="153" t="s">
        <v>180</v>
      </c>
      <c r="AD130" s="153" t="s">
        <v>180</v>
      </c>
    </row>
    <row r="131" spans="1:30" s="10" customFormat="1" ht="12">
      <c r="A131" s="83"/>
      <c r="B131" s="14" t="s">
        <v>37</v>
      </c>
      <c r="C131" s="156">
        <v>56.2</v>
      </c>
      <c r="D131" s="156">
        <v>32.700000000000003</v>
      </c>
      <c r="E131" s="156">
        <v>11.2</v>
      </c>
      <c r="F131" s="158">
        <v>0.34899999999999998</v>
      </c>
      <c r="G131" s="156">
        <v>60.7</v>
      </c>
      <c r="H131" s="156">
        <v>27.3</v>
      </c>
      <c r="I131" s="156">
        <v>11.9</v>
      </c>
      <c r="J131" s="156">
        <v>0.61099999999999999</v>
      </c>
      <c r="K131" s="157">
        <v>51.4</v>
      </c>
      <c r="L131" s="193">
        <v>34.1</v>
      </c>
      <c r="M131" s="193">
        <v>14.4</v>
      </c>
      <c r="N131" s="199">
        <v>0.45100000000000001</v>
      </c>
      <c r="O131" s="202">
        <v>45.4</v>
      </c>
      <c r="P131" s="193">
        <v>26.7</v>
      </c>
      <c r="Q131" s="193">
        <v>27.9</v>
      </c>
      <c r="R131" s="199">
        <v>0.68700000000000006</v>
      </c>
      <c r="S131" s="157">
        <v>52.7</v>
      </c>
      <c r="T131" s="156">
        <v>35.4</v>
      </c>
      <c r="U131" s="156">
        <v>11.9</v>
      </c>
      <c r="V131" s="158">
        <v>0.42599999999999999</v>
      </c>
      <c r="W131" s="157">
        <v>45.1</v>
      </c>
      <c r="X131" s="156">
        <v>38.6</v>
      </c>
      <c r="Y131" s="156">
        <v>16.3</v>
      </c>
      <c r="Z131" s="158">
        <v>0.85199999999999998</v>
      </c>
      <c r="AA131" s="156">
        <v>34.1</v>
      </c>
      <c r="AB131" s="156">
        <v>33.299999999999997</v>
      </c>
      <c r="AC131" s="156">
        <v>32.6</v>
      </c>
      <c r="AD131" s="156">
        <v>0.92</v>
      </c>
    </row>
    <row r="132" spans="1:30" ht="12">
      <c r="A132" s="70"/>
      <c r="B132" s="84" t="s">
        <v>72</v>
      </c>
      <c r="C132" s="153">
        <v>83.3</v>
      </c>
      <c r="D132" s="153">
        <v>16.7</v>
      </c>
      <c r="E132" s="153">
        <v>0</v>
      </c>
      <c r="F132" s="155">
        <v>3.5999999999999997E-2</v>
      </c>
      <c r="G132" s="153">
        <v>65.900000000000006</v>
      </c>
      <c r="H132" s="153">
        <v>15</v>
      </c>
      <c r="I132" s="153">
        <v>19.100000000000001</v>
      </c>
      <c r="J132" s="153">
        <v>0.17299999999999999</v>
      </c>
      <c r="K132" s="154">
        <v>63.8</v>
      </c>
      <c r="L132" s="195">
        <v>20.5</v>
      </c>
      <c r="M132" s="195">
        <v>15.7</v>
      </c>
      <c r="N132" s="198">
        <v>0.127</v>
      </c>
      <c r="O132" s="203">
        <v>51.4</v>
      </c>
      <c r="P132" s="195">
        <v>20.2</v>
      </c>
      <c r="Q132" s="195">
        <v>28.3</v>
      </c>
      <c r="R132" s="198">
        <v>0.17299999999999999</v>
      </c>
      <c r="S132" s="154">
        <v>61.1</v>
      </c>
      <c r="T132" s="153">
        <v>20.9</v>
      </c>
      <c r="U132" s="153">
        <v>18</v>
      </c>
      <c r="V132" s="155">
        <v>0.13600000000000001</v>
      </c>
      <c r="W132" s="154">
        <v>54.6</v>
      </c>
      <c r="X132" s="153">
        <v>33.5</v>
      </c>
      <c r="Y132" s="153">
        <v>11.9</v>
      </c>
      <c r="Z132" s="155">
        <v>0.375</v>
      </c>
      <c r="AA132" s="153">
        <v>51</v>
      </c>
      <c r="AB132" s="153">
        <v>28.1</v>
      </c>
      <c r="AC132" s="153">
        <v>20.9</v>
      </c>
      <c r="AD132" s="153">
        <v>0.54900000000000004</v>
      </c>
    </row>
    <row r="133" spans="1:30" ht="12">
      <c r="A133" s="70"/>
      <c r="B133" s="84" t="s">
        <v>73</v>
      </c>
      <c r="C133" s="153">
        <v>57.6</v>
      </c>
      <c r="D133" s="153">
        <v>23.5</v>
      </c>
      <c r="E133" s="153">
        <v>18.8</v>
      </c>
      <c r="F133" s="155">
        <v>8.5000000000000006E-2</v>
      </c>
      <c r="G133" s="153">
        <v>67.5</v>
      </c>
      <c r="H133" s="153">
        <v>24.4</v>
      </c>
      <c r="I133" s="153">
        <v>8.1</v>
      </c>
      <c r="J133" s="153">
        <v>0.123</v>
      </c>
      <c r="K133" s="154">
        <v>50.4</v>
      </c>
      <c r="L133" s="195">
        <v>39.700000000000003</v>
      </c>
      <c r="M133" s="195">
        <v>9.9</v>
      </c>
      <c r="N133" s="198">
        <v>0.14099999999999999</v>
      </c>
      <c r="O133" s="203">
        <v>44.5</v>
      </c>
      <c r="P133" s="195">
        <v>45.5</v>
      </c>
      <c r="Q133" s="195">
        <v>10</v>
      </c>
      <c r="R133" s="198">
        <v>9.9000000000000005E-2</v>
      </c>
      <c r="S133" s="154">
        <v>45</v>
      </c>
      <c r="T133" s="153">
        <v>47.3</v>
      </c>
      <c r="U133" s="153">
        <v>7.6</v>
      </c>
      <c r="V133" s="155">
        <v>0.13400000000000001</v>
      </c>
      <c r="W133" s="154">
        <v>19.5</v>
      </c>
      <c r="X133" s="153">
        <v>46.8</v>
      </c>
      <c r="Y133" s="153">
        <v>33.700000000000003</v>
      </c>
      <c r="Z133" s="155">
        <v>0.252</v>
      </c>
      <c r="AA133" s="153">
        <v>2.9</v>
      </c>
      <c r="AB133" s="153">
        <v>41.2</v>
      </c>
      <c r="AC133" s="153">
        <v>55.8</v>
      </c>
      <c r="AD133" s="153">
        <v>0.22800000000000001</v>
      </c>
    </row>
    <row r="134" spans="1:30" ht="12">
      <c r="A134" s="70"/>
      <c r="B134" s="84" t="s">
        <v>74</v>
      </c>
      <c r="C134" s="153">
        <v>45.3</v>
      </c>
      <c r="D134" s="153">
        <v>41.6</v>
      </c>
      <c r="E134" s="153">
        <v>13.1</v>
      </c>
      <c r="F134" s="155">
        <v>0.13700000000000001</v>
      </c>
      <c r="G134" s="153">
        <v>56.7</v>
      </c>
      <c r="H134" s="153">
        <v>30</v>
      </c>
      <c r="I134" s="153">
        <v>13.3</v>
      </c>
      <c r="J134" s="153">
        <v>0.21</v>
      </c>
      <c r="K134" s="154">
        <v>24.7</v>
      </c>
      <c r="L134" s="195">
        <v>46.9</v>
      </c>
      <c r="M134" s="195">
        <v>28.4</v>
      </c>
      <c r="N134" s="198">
        <v>8.1000000000000003E-2</v>
      </c>
      <c r="O134" s="203">
        <v>39.299999999999997</v>
      </c>
      <c r="P134" s="195">
        <v>19.7</v>
      </c>
      <c r="Q134" s="195">
        <v>41</v>
      </c>
      <c r="R134" s="198">
        <v>0.28999999999999998</v>
      </c>
      <c r="S134" s="154">
        <v>41.1</v>
      </c>
      <c r="T134" s="153">
        <v>44.7</v>
      </c>
      <c r="U134" s="153">
        <v>14.2</v>
      </c>
      <c r="V134" s="155">
        <v>5.6000000000000001E-2</v>
      </c>
      <c r="W134" s="154">
        <v>58.6</v>
      </c>
      <c r="X134" s="153">
        <v>37.299999999999997</v>
      </c>
      <c r="Y134" s="153">
        <v>4.0999999999999996</v>
      </c>
      <c r="Z134" s="155">
        <v>0.20799999999999999</v>
      </c>
      <c r="AA134" s="153">
        <v>17.8</v>
      </c>
      <c r="AB134" s="153">
        <v>41.1</v>
      </c>
      <c r="AC134" s="153">
        <v>41.1</v>
      </c>
      <c r="AD134" s="153">
        <v>0.13</v>
      </c>
    </row>
    <row r="135" spans="1:30" ht="12">
      <c r="A135" s="70"/>
      <c r="B135" s="84" t="s">
        <v>75</v>
      </c>
      <c r="C135" s="153">
        <v>60.4</v>
      </c>
      <c r="D135" s="153">
        <v>34.1</v>
      </c>
      <c r="E135" s="153">
        <v>5.5</v>
      </c>
      <c r="F135" s="155">
        <v>9.0999999999999998E-2</v>
      </c>
      <c r="G135" s="153">
        <v>52.4</v>
      </c>
      <c r="H135" s="153">
        <v>45.7</v>
      </c>
      <c r="I135" s="153">
        <v>1.9</v>
      </c>
      <c r="J135" s="153">
        <v>0.105</v>
      </c>
      <c r="K135" s="154">
        <v>58.8</v>
      </c>
      <c r="L135" s="195">
        <v>33.299999999999997</v>
      </c>
      <c r="M135" s="195">
        <v>7.8</v>
      </c>
      <c r="N135" s="198">
        <v>0.10199999999999999</v>
      </c>
      <c r="O135" s="203">
        <v>52</v>
      </c>
      <c r="P135" s="195">
        <v>36.799999999999997</v>
      </c>
      <c r="Q135" s="195">
        <v>11.2</v>
      </c>
      <c r="R135" s="198">
        <v>0.125</v>
      </c>
      <c r="S135" s="154">
        <v>58</v>
      </c>
      <c r="T135" s="153">
        <v>34</v>
      </c>
      <c r="U135" s="153">
        <v>8</v>
      </c>
      <c r="V135" s="155">
        <v>0.1</v>
      </c>
      <c r="W135" s="154">
        <v>48.5</v>
      </c>
      <c r="X135" s="153">
        <v>47.9</v>
      </c>
      <c r="Y135" s="153">
        <v>3.6</v>
      </c>
      <c r="Z135" s="155">
        <v>1.7000000000000001E-2</v>
      </c>
      <c r="AA135" s="153">
        <v>32.4</v>
      </c>
      <c r="AB135" s="153">
        <v>34.299999999999997</v>
      </c>
      <c r="AC135" s="153">
        <v>33.4</v>
      </c>
      <c r="AD135" s="153">
        <v>1.2999999999999999E-2</v>
      </c>
    </row>
    <row r="136" spans="1:30" s="10" customFormat="1" ht="12">
      <c r="A136" s="83"/>
      <c r="B136" s="14" t="s">
        <v>38</v>
      </c>
      <c r="C136" s="156">
        <v>47.6</v>
      </c>
      <c r="D136" s="156">
        <v>47.8</v>
      </c>
      <c r="E136" s="156">
        <v>4.7</v>
      </c>
      <c r="F136" s="158">
        <v>0.64500000000000002</v>
      </c>
      <c r="G136" s="156">
        <v>37</v>
      </c>
      <c r="H136" s="156">
        <v>50.1</v>
      </c>
      <c r="I136" s="156">
        <v>12.9</v>
      </c>
      <c r="J136" s="156">
        <v>0.59699999999999998</v>
      </c>
      <c r="K136" s="157">
        <v>40.299999999999997</v>
      </c>
      <c r="L136" s="193">
        <v>48.7</v>
      </c>
      <c r="M136" s="193">
        <v>11.1</v>
      </c>
      <c r="N136" s="199">
        <v>0.60599999999999998</v>
      </c>
      <c r="O136" s="202">
        <v>39.700000000000003</v>
      </c>
      <c r="P136" s="193">
        <v>43.2</v>
      </c>
      <c r="Q136" s="193">
        <v>17</v>
      </c>
      <c r="R136" s="199">
        <v>0.627</v>
      </c>
      <c r="S136" s="157">
        <v>41.3</v>
      </c>
      <c r="T136" s="156">
        <v>34.799999999999997</v>
      </c>
      <c r="U136" s="156">
        <v>23.8</v>
      </c>
      <c r="V136" s="158">
        <v>1.0169999999999999</v>
      </c>
      <c r="W136" s="157">
        <v>37.299999999999997</v>
      </c>
      <c r="X136" s="156">
        <v>37.799999999999997</v>
      </c>
      <c r="Y136" s="156">
        <v>24.9</v>
      </c>
      <c r="Z136" s="158">
        <v>0.85099999999999998</v>
      </c>
      <c r="AA136" s="156">
        <v>22.6</v>
      </c>
      <c r="AB136" s="156">
        <v>30.8</v>
      </c>
      <c r="AC136" s="156">
        <v>46.6</v>
      </c>
      <c r="AD136" s="156">
        <v>0.75</v>
      </c>
    </row>
    <row r="137" spans="1:30" ht="12">
      <c r="A137" s="70"/>
      <c r="B137" s="84" t="s">
        <v>76</v>
      </c>
      <c r="C137" s="153">
        <v>0</v>
      </c>
      <c r="D137" s="153">
        <v>0</v>
      </c>
      <c r="E137" s="153">
        <v>100</v>
      </c>
      <c r="F137" s="155">
        <v>1E-3</v>
      </c>
      <c r="G137" s="153" t="s">
        <v>180</v>
      </c>
      <c r="H137" s="153" t="s">
        <v>180</v>
      </c>
      <c r="I137" s="153" t="s">
        <v>180</v>
      </c>
      <c r="J137" s="153" t="s">
        <v>180</v>
      </c>
      <c r="K137" s="154">
        <v>80</v>
      </c>
      <c r="L137" s="195">
        <v>20</v>
      </c>
      <c r="M137" s="195">
        <v>0</v>
      </c>
      <c r="N137" s="198">
        <v>5.0000000000000001E-3</v>
      </c>
      <c r="O137" s="203">
        <v>0</v>
      </c>
      <c r="P137" s="195">
        <v>50</v>
      </c>
      <c r="Q137" s="195">
        <v>50</v>
      </c>
      <c r="R137" s="198">
        <v>0.01</v>
      </c>
      <c r="S137" s="154">
        <v>52.3</v>
      </c>
      <c r="T137" s="153">
        <v>0</v>
      </c>
      <c r="U137" s="153">
        <v>47.7</v>
      </c>
      <c r="V137" s="155">
        <v>2E-3</v>
      </c>
      <c r="W137" s="154">
        <v>47.1</v>
      </c>
      <c r="X137" s="153">
        <v>47</v>
      </c>
      <c r="Y137" s="153">
        <v>5.8</v>
      </c>
      <c r="Z137" s="155">
        <v>4.9000000000000002E-2</v>
      </c>
      <c r="AA137" s="153">
        <v>17.8</v>
      </c>
      <c r="AB137" s="153">
        <v>32.700000000000003</v>
      </c>
      <c r="AC137" s="153">
        <v>49.5</v>
      </c>
      <c r="AD137" s="153">
        <v>0.06</v>
      </c>
    </row>
    <row r="138" spans="1:30" ht="12">
      <c r="A138" s="70"/>
      <c r="B138" s="84" t="s">
        <v>77</v>
      </c>
      <c r="C138" s="153">
        <v>36.4</v>
      </c>
      <c r="D138" s="153">
        <v>54.5</v>
      </c>
      <c r="E138" s="153">
        <v>9.1</v>
      </c>
      <c r="F138" s="155">
        <v>1.0999999999999999E-2</v>
      </c>
      <c r="G138" s="153">
        <v>55.6</v>
      </c>
      <c r="H138" s="153">
        <v>33.299999999999997</v>
      </c>
      <c r="I138" s="153">
        <v>11.1</v>
      </c>
      <c r="J138" s="153">
        <v>8.9999999999999993E-3</v>
      </c>
      <c r="K138" s="154">
        <v>30.6</v>
      </c>
      <c r="L138" s="195">
        <v>51</v>
      </c>
      <c r="M138" s="195">
        <v>18.399999999999999</v>
      </c>
      <c r="N138" s="198">
        <v>4.9000000000000002E-2</v>
      </c>
      <c r="O138" s="203">
        <v>47.6</v>
      </c>
      <c r="P138" s="195">
        <v>44.4</v>
      </c>
      <c r="Q138" s="195">
        <v>7.9</v>
      </c>
      <c r="R138" s="198">
        <v>6.3E-2</v>
      </c>
      <c r="S138" s="154">
        <v>41.5</v>
      </c>
      <c r="T138" s="153">
        <v>42.7</v>
      </c>
      <c r="U138" s="153">
        <v>15.8</v>
      </c>
      <c r="V138" s="155">
        <v>8.2000000000000003E-2</v>
      </c>
      <c r="W138" s="154">
        <v>45.9</v>
      </c>
      <c r="X138" s="153">
        <v>38.5</v>
      </c>
      <c r="Y138" s="153">
        <v>15.6</v>
      </c>
      <c r="Z138" s="155">
        <v>0.105</v>
      </c>
      <c r="AA138" s="153">
        <v>23</v>
      </c>
      <c r="AB138" s="153">
        <v>47.7</v>
      </c>
      <c r="AC138" s="153">
        <v>29.4</v>
      </c>
      <c r="AD138" s="153">
        <v>8.5999999999999993E-2</v>
      </c>
    </row>
    <row r="139" spans="1:30" ht="12">
      <c r="A139" s="70"/>
      <c r="B139" s="84" t="s">
        <v>78</v>
      </c>
      <c r="C139" s="153">
        <v>46.8</v>
      </c>
      <c r="D139" s="153">
        <v>51.3</v>
      </c>
      <c r="E139" s="153">
        <v>2</v>
      </c>
      <c r="F139" s="155">
        <v>0.51100000000000001</v>
      </c>
      <c r="G139" s="153">
        <v>31.5</v>
      </c>
      <c r="H139" s="153">
        <v>59.1</v>
      </c>
      <c r="I139" s="153">
        <v>9.4</v>
      </c>
      <c r="J139" s="153">
        <v>0.40600000000000003</v>
      </c>
      <c r="K139" s="154">
        <v>39.299999999999997</v>
      </c>
      <c r="L139" s="195">
        <v>53.2</v>
      </c>
      <c r="M139" s="195">
        <v>7.6</v>
      </c>
      <c r="N139" s="198">
        <v>0.41</v>
      </c>
      <c r="O139" s="203">
        <v>35.200000000000003</v>
      </c>
      <c r="P139" s="195">
        <v>49.4</v>
      </c>
      <c r="Q139" s="195">
        <v>15.4</v>
      </c>
      <c r="R139" s="198">
        <v>0.38100000000000001</v>
      </c>
      <c r="S139" s="154">
        <v>48.3</v>
      </c>
      <c r="T139" s="153">
        <v>32.1</v>
      </c>
      <c r="U139" s="153">
        <v>19.600000000000001</v>
      </c>
      <c r="V139" s="155">
        <v>0.58399999999999996</v>
      </c>
      <c r="W139" s="154">
        <v>43.9</v>
      </c>
      <c r="X139" s="153">
        <v>39.6</v>
      </c>
      <c r="Y139" s="153">
        <v>16.5</v>
      </c>
      <c r="Z139" s="155">
        <v>0.30499999999999999</v>
      </c>
      <c r="AA139" s="153">
        <v>27.1</v>
      </c>
      <c r="AB139" s="153">
        <v>23.9</v>
      </c>
      <c r="AC139" s="153">
        <v>49.1</v>
      </c>
      <c r="AD139" s="153">
        <v>0.30499999999999999</v>
      </c>
    </row>
    <row r="140" spans="1:30" ht="12">
      <c r="A140" s="70"/>
      <c r="B140" s="84" t="s">
        <v>79</v>
      </c>
      <c r="C140" s="153">
        <v>54.4</v>
      </c>
      <c r="D140" s="153">
        <v>22.1</v>
      </c>
      <c r="E140" s="153">
        <v>23.5</v>
      </c>
      <c r="F140" s="155">
        <v>6.8000000000000005E-2</v>
      </c>
      <c r="G140" s="153">
        <v>46.6</v>
      </c>
      <c r="H140" s="153">
        <v>25</v>
      </c>
      <c r="I140" s="153">
        <v>28.4</v>
      </c>
      <c r="J140" s="153">
        <v>0.11600000000000001</v>
      </c>
      <c r="K140" s="154">
        <v>46.3</v>
      </c>
      <c r="L140" s="195">
        <v>33.799999999999997</v>
      </c>
      <c r="M140" s="195">
        <v>20</v>
      </c>
      <c r="N140" s="198">
        <v>0.08</v>
      </c>
      <c r="O140" s="203">
        <v>50.5</v>
      </c>
      <c r="P140" s="195">
        <v>23.7</v>
      </c>
      <c r="Q140" s="195">
        <v>25.8</v>
      </c>
      <c r="R140" s="198">
        <v>0.13100000000000001</v>
      </c>
      <c r="S140" s="154">
        <v>29.2</v>
      </c>
      <c r="T140" s="153">
        <v>36</v>
      </c>
      <c r="U140" s="153">
        <v>34.799999999999997</v>
      </c>
      <c r="V140" s="155">
        <v>0.308</v>
      </c>
      <c r="W140" s="154">
        <v>19.600000000000001</v>
      </c>
      <c r="X140" s="153">
        <v>37.1</v>
      </c>
      <c r="Y140" s="153">
        <v>43.2</v>
      </c>
      <c r="Z140" s="155">
        <v>0.24399999999999999</v>
      </c>
      <c r="AA140" s="153">
        <v>15.4</v>
      </c>
      <c r="AB140" s="153">
        <v>28.1</v>
      </c>
      <c r="AC140" s="153">
        <v>56.5</v>
      </c>
      <c r="AD140" s="153">
        <v>0.19400000000000001</v>
      </c>
    </row>
    <row r="141" spans="1:30" ht="12">
      <c r="A141" s="70"/>
      <c r="B141" s="84" t="s">
        <v>80</v>
      </c>
      <c r="C141" s="153">
        <v>53.8</v>
      </c>
      <c r="D141" s="153">
        <v>42.3</v>
      </c>
      <c r="E141" s="153">
        <v>3.8</v>
      </c>
      <c r="F141" s="155">
        <v>2.5999999999999999E-2</v>
      </c>
      <c r="G141" s="153">
        <v>52.4</v>
      </c>
      <c r="H141" s="153">
        <v>40.5</v>
      </c>
      <c r="I141" s="153">
        <v>7.1</v>
      </c>
      <c r="J141" s="153">
        <v>4.2000000000000003E-2</v>
      </c>
      <c r="K141" s="154">
        <v>18.8</v>
      </c>
      <c r="L141" s="195">
        <v>62.5</v>
      </c>
      <c r="M141" s="195">
        <v>18.8</v>
      </c>
      <c r="N141" s="198">
        <v>1.6E-2</v>
      </c>
      <c r="O141" s="203">
        <v>33.299999999999997</v>
      </c>
      <c r="P141" s="195">
        <v>66.7</v>
      </c>
      <c r="Q141" s="195">
        <v>0</v>
      </c>
      <c r="R141" s="198">
        <v>8.9999999999999993E-3</v>
      </c>
      <c r="S141" s="154">
        <v>23.1</v>
      </c>
      <c r="T141" s="153">
        <v>62.1</v>
      </c>
      <c r="U141" s="153">
        <v>14.8</v>
      </c>
      <c r="V141" s="155">
        <v>1.2999999999999999E-2</v>
      </c>
      <c r="W141" s="154">
        <v>0</v>
      </c>
      <c r="X141" s="153">
        <v>30.6</v>
      </c>
      <c r="Y141" s="153">
        <v>69.400000000000006</v>
      </c>
      <c r="Z141" s="155">
        <v>0.01</v>
      </c>
      <c r="AA141" s="153">
        <v>10.1</v>
      </c>
      <c r="AB141" s="153">
        <v>20.100000000000001</v>
      </c>
      <c r="AC141" s="153">
        <v>69.8</v>
      </c>
      <c r="AD141" s="153">
        <v>2.1000000000000001E-2</v>
      </c>
    </row>
    <row r="142" spans="1:30" ht="12">
      <c r="A142" s="70"/>
      <c r="B142" s="84" t="s">
        <v>81</v>
      </c>
      <c r="C142" s="153">
        <v>46.4</v>
      </c>
      <c r="D142" s="153">
        <v>50</v>
      </c>
      <c r="E142" s="153">
        <v>3.6</v>
      </c>
      <c r="F142" s="155">
        <v>2.8000000000000001E-2</v>
      </c>
      <c r="G142" s="153">
        <v>50</v>
      </c>
      <c r="H142" s="153">
        <v>41.7</v>
      </c>
      <c r="I142" s="153">
        <v>8.3000000000000007</v>
      </c>
      <c r="J142" s="153">
        <v>2.4E-2</v>
      </c>
      <c r="K142" s="154">
        <v>52.2</v>
      </c>
      <c r="L142" s="195">
        <v>30.4</v>
      </c>
      <c r="M142" s="195">
        <v>17.399999999999999</v>
      </c>
      <c r="N142" s="198">
        <v>4.5999999999999999E-2</v>
      </c>
      <c r="O142" s="203">
        <v>48.5</v>
      </c>
      <c r="P142" s="195">
        <v>39.4</v>
      </c>
      <c r="Q142" s="195">
        <v>12.1</v>
      </c>
      <c r="R142" s="198">
        <v>3.3000000000000002E-2</v>
      </c>
      <c r="S142" s="154">
        <v>35.9</v>
      </c>
      <c r="T142" s="153">
        <v>46.4</v>
      </c>
      <c r="U142" s="153">
        <v>17.7</v>
      </c>
      <c r="V142" s="155">
        <v>2.8000000000000001E-2</v>
      </c>
      <c r="W142" s="154">
        <v>46.8</v>
      </c>
      <c r="X142" s="153">
        <v>31.6</v>
      </c>
      <c r="Y142" s="153">
        <v>21.7</v>
      </c>
      <c r="Z142" s="155">
        <v>0.13800000000000001</v>
      </c>
      <c r="AA142" s="153">
        <v>29.2</v>
      </c>
      <c r="AB142" s="153">
        <v>46.3</v>
      </c>
      <c r="AC142" s="153">
        <v>24.5</v>
      </c>
      <c r="AD142" s="153">
        <v>8.4000000000000005E-2</v>
      </c>
    </row>
    <row r="143" spans="1:30" s="10" customFormat="1" ht="12">
      <c r="A143" s="83"/>
      <c r="B143" s="86" t="s">
        <v>126</v>
      </c>
      <c r="C143" s="159">
        <v>59.3</v>
      </c>
      <c r="D143" s="159">
        <v>35.4</v>
      </c>
      <c r="E143" s="159">
        <v>5.3</v>
      </c>
      <c r="F143" s="161">
        <v>5.516</v>
      </c>
      <c r="G143" s="159">
        <v>57.8</v>
      </c>
      <c r="H143" s="159">
        <v>32.9</v>
      </c>
      <c r="I143" s="159">
        <v>9.3000000000000007</v>
      </c>
      <c r="J143" s="159">
        <v>4.8620000000000001</v>
      </c>
      <c r="K143" s="160">
        <v>57.5</v>
      </c>
      <c r="L143" s="196">
        <v>33.4</v>
      </c>
      <c r="M143" s="196">
        <v>9.1</v>
      </c>
      <c r="N143" s="200">
        <v>4.1970000000000001</v>
      </c>
      <c r="O143" s="204">
        <v>50.2</v>
      </c>
      <c r="P143" s="196">
        <v>35.200000000000003</v>
      </c>
      <c r="Q143" s="196">
        <v>14.6</v>
      </c>
      <c r="R143" s="200">
        <v>5.3070000000000004</v>
      </c>
      <c r="S143" s="160">
        <v>45.8</v>
      </c>
      <c r="T143" s="159">
        <v>37</v>
      </c>
      <c r="U143" s="159">
        <v>17.2</v>
      </c>
      <c r="V143" s="161">
        <v>6.5149999999999997</v>
      </c>
      <c r="W143" s="160">
        <v>38</v>
      </c>
      <c r="X143" s="159">
        <v>37.5</v>
      </c>
      <c r="Y143" s="159">
        <v>24.5</v>
      </c>
      <c r="Z143" s="161">
        <v>9.0990000000000002</v>
      </c>
      <c r="AA143" s="159">
        <v>30.2</v>
      </c>
      <c r="AB143" s="159">
        <v>32.299999999999997</v>
      </c>
      <c r="AC143" s="159">
        <v>37.5</v>
      </c>
      <c r="AD143" s="159">
        <v>10.007</v>
      </c>
    </row>
    <row r="144" spans="1:30" s="10" customFormat="1" ht="12">
      <c r="A144" s="83"/>
      <c r="B144" s="86" t="s">
        <v>125</v>
      </c>
      <c r="C144" s="159">
        <v>52.9</v>
      </c>
      <c r="D144" s="159">
        <v>42</v>
      </c>
      <c r="E144" s="159">
        <v>5.0999999999999996</v>
      </c>
      <c r="F144" s="161">
        <v>4.0250000000000004</v>
      </c>
      <c r="G144" s="159">
        <v>54</v>
      </c>
      <c r="H144" s="159">
        <v>41</v>
      </c>
      <c r="I144" s="159">
        <v>5</v>
      </c>
      <c r="J144" s="159">
        <v>4.7240000000000002</v>
      </c>
      <c r="K144" s="160">
        <v>52.3</v>
      </c>
      <c r="L144" s="196">
        <v>41.9</v>
      </c>
      <c r="M144" s="196">
        <v>5.8</v>
      </c>
      <c r="N144" s="200">
        <v>4.6840000000000002</v>
      </c>
      <c r="O144" s="204">
        <v>50.4</v>
      </c>
      <c r="P144" s="196">
        <v>40.9</v>
      </c>
      <c r="Q144" s="196">
        <v>8.6999999999999993</v>
      </c>
      <c r="R144" s="200">
        <v>4.6340000000000003</v>
      </c>
      <c r="S144" s="160">
        <v>22.6</v>
      </c>
      <c r="T144" s="159">
        <v>41.7</v>
      </c>
      <c r="U144" s="159">
        <v>35.799999999999997</v>
      </c>
      <c r="V144" s="161">
        <v>5.6630000000000003</v>
      </c>
      <c r="W144" s="160">
        <v>13.5</v>
      </c>
      <c r="X144" s="159">
        <v>37.9</v>
      </c>
      <c r="Y144" s="159">
        <v>48.6</v>
      </c>
      <c r="Z144" s="161">
        <v>7.3339999999999996</v>
      </c>
      <c r="AA144" s="159">
        <v>6.4</v>
      </c>
      <c r="AB144" s="159">
        <v>28.6</v>
      </c>
      <c r="AC144" s="159">
        <v>65</v>
      </c>
      <c r="AD144" s="159">
        <v>7.6710000000000003</v>
      </c>
    </row>
    <row r="145" spans="1:30" s="10" customFormat="1" ht="12">
      <c r="A145" s="83"/>
      <c r="B145" s="87" t="s">
        <v>23</v>
      </c>
      <c r="C145" s="162">
        <v>56.6</v>
      </c>
      <c r="D145" s="162">
        <v>38.200000000000003</v>
      </c>
      <c r="E145" s="162">
        <v>5.3</v>
      </c>
      <c r="F145" s="164">
        <v>9.5410000000000004</v>
      </c>
      <c r="G145" s="162">
        <v>55.9</v>
      </c>
      <c r="H145" s="162">
        <v>36.9</v>
      </c>
      <c r="I145" s="162">
        <v>7.2</v>
      </c>
      <c r="J145" s="162">
        <v>9.5860000000000003</v>
      </c>
      <c r="K145" s="163">
        <v>54.8</v>
      </c>
      <c r="L145" s="194">
        <v>37.9</v>
      </c>
      <c r="M145" s="194">
        <v>7.3</v>
      </c>
      <c r="N145" s="201">
        <v>8.8810000000000002</v>
      </c>
      <c r="O145" s="207">
        <v>50.3</v>
      </c>
      <c r="P145" s="194">
        <v>37.9</v>
      </c>
      <c r="Q145" s="194">
        <v>11.8</v>
      </c>
      <c r="R145" s="201">
        <v>9.9410000000000007</v>
      </c>
      <c r="S145" s="163">
        <v>35</v>
      </c>
      <c r="T145" s="162">
        <v>39.200000000000003</v>
      </c>
      <c r="U145" s="162">
        <v>25.8</v>
      </c>
      <c r="V145" s="164">
        <v>12.178000000000001</v>
      </c>
      <c r="W145" s="163">
        <v>27.1</v>
      </c>
      <c r="X145" s="162">
        <v>37.700000000000003</v>
      </c>
      <c r="Y145" s="162">
        <v>35.200000000000003</v>
      </c>
      <c r="Z145" s="164">
        <v>16.433</v>
      </c>
      <c r="AA145" s="162">
        <v>19.899999999999999</v>
      </c>
      <c r="AB145" s="162">
        <v>30.7</v>
      </c>
      <c r="AC145" s="162">
        <v>49.4</v>
      </c>
      <c r="AD145" s="162">
        <v>17.678000000000001</v>
      </c>
    </row>
    <row r="146" spans="1:30" ht="12">
      <c r="A146" s="70"/>
      <c r="B146" s="88" t="s">
        <v>124</v>
      </c>
      <c r="C146" s="42"/>
      <c r="D146" s="42"/>
      <c r="E146" s="42"/>
      <c r="F146" s="42"/>
      <c r="G146" s="42"/>
      <c r="H146" s="70"/>
      <c r="I146" s="70"/>
      <c r="J146" s="70"/>
      <c r="K146" s="70"/>
      <c r="L146" s="70"/>
      <c r="M146" s="70"/>
      <c r="N146" s="70"/>
      <c r="O146" s="70"/>
      <c r="P146" s="70"/>
      <c r="Q146" s="70"/>
      <c r="R146" s="70"/>
      <c r="S146" s="70"/>
      <c r="T146" s="70"/>
      <c r="U146" s="70"/>
      <c r="V146" s="70"/>
      <c r="W146" s="70"/>
      <c r="X146" s="70"/>
      <c r="Y146" s="70"/>
      <c r="Z146" s="70"/>
    </row>
    <row r="147" spans="1:30" ht="12">
      <c r="A147" s="70"/>
      <c r="B147" s="89" t="s">
        <v>114</v>
      </c>
      <c r="C147" s="42"/>
      <c r="D147" s="42"/>
      <c r="E147" s="42"/>
      <c r="F147" s="42"/>
      <c r="G147" s="42"/>
      <c r="H147" s="70"/>
      <c r="I147" s="70"/>
      <c r="J147" s="70"/>
      <c r="K147" s="70"/>
      <c r="L147" s="70"/>
      <c r="M147" s="70"/>
      <c r="N147" s="70"/>
      <c r="O147" s="70"/>
      <c r="P147" s="70"/>
      <c r="Q147" s="70"/>
      <c r="R147" s="70"/>
      <c r="S147" s="70"/>
      <c r="T147" s="70"/>
      <c r="U147" s="70"/>
      <c r="V147" s="70"/>
      <c r="W147" s="70"/>
      <c r="X147" s="70"/>
      <c r="Y147" s="70"/>
      <c r="Z147" s="70"/>
    </row>
    <row r="148" spans="1:30" ht="12">
      <c r="A148" s="70"/>
      <c r="B148" s="89"/>
      <c r="C148" s="42"/>
      <c r="D148" s="42"/>
      <c r="E148" s="42"/>
      <c r="F148" s="42"/>
      <c r="G148" s="42"/>
      <c r="H148" s="70"/>
      <c r="I148" s="70"/>
      <c r="J148" s="70"/>
      <c r="K148" s="70"/>
      <c r="L148" s="70"/>
      <c r="M148" s="70"/>
      <c r="N148" s="70"/>
      <c r="O148" s="70"/>
      <c r="P148" s="70"/>
      <c r="Q148" s="70"/>
      <c r="R148" s="70"/>
      <c r="S148" s="70"/>
      <c r="T148" s="70"/>
      <c r="U148" s="70"/>
      <c r="V148" s="70"/>
      <c r="W148" s="70"/>
      <c r="X148" s="70"/>
      <c r="Y148" s="70"/>
      <c r="Z148" s="70"/>
    </row>
    <row r="149" spans="1:30" ht="12">
      <c r="A149" s="70"/>
      <c r="B149" s="221" t="str">
        <f>Index!$C12 &amp; " SA : " &amp; Index!B12</f>
        <v>Table 5 SA : Contract attrition rates by occupation and time of cancellation/withdrawal, for contracts commencing in 2018</v>
      </c>
      <c r="C149" s="61"/>
      <c r="D149" s="42"/>
      <c r="E149" s="42"/>
      <c r="F149" s="42"/>
      <c r="G149" s="42"/>
      <c r="H149" s="42"/>
      <c r="I149" s="42"/>
      <c r="J149" s="42"/>
      <c r="K149" s="71"/>
      <c r="L149" s="71"/>
      <c r="M149" s="71"/>
      <c r="N149" s="71"/>
      <c r="O149" s="71"/>
      <c r="P149" s="71"/>
      <c r="Q149" s="70"/>
      <c r="R149" s="70"/>
      <c r="S149" s="70"/>
      <c r="T149" s="70"/>
      <c r="U149" s="70"/>
      <c r="V149" s="70"/>
      <c r="W149" s="70"/>
      <c r="X149" s="70"/>
      <c r="Y149" s="70"/>
      <c r="Z149" s="70"/>
    </row>
    <row r="150" spans="1:30" ht="12">
      <c r="A150" s="70"/>
      <c r="B150" s="98"/>
      <c r="C150" s="98"/>
      <c r="D150" s="99"/>
      <c r="E150" s="99"/>
      <c r="F150" s="99"/>
      <c r="G150" s="99"/>
      <c r="H150" s="99"/>
      <c r="I150" s="99"/>
      <c r="J150" s="99"/>
      <c r="K150" s="71"/>
      <c r="L150" s="71"/>
      <c r="M150" s="71"/>
      <c r="N150" s="71"/>
      <c r="O150" s="71"/>
      <c r="P150" s="71"/>
      <c r="Q150" s="70"/>
      <c r="R150" s="70"/>
      <c r="S150" s="70"/>
      <c r="T150" s="70"/>
      <c r="U150" s="70"/>
      <c r="V150" s="70"/>
      <c r="W150" s="70"/>
      <c r="X150" s="70"/>
      <c r="Y150" s="70"/>
      <c r="Z150" s="70"/>
    </row>
    <row r="151" spans="1:30" ht="12">
      <c r="A151" s="70"/>
      <c r="B151" s="257" t="s">
        <v>31</v>
      </c>
      <c r="C151" s="260" t="s">
        <v>143</v>
      </c>
      <c r="D151" s="260"/>
      <c r="E151" s="260"/>
      <c r="F151" s="260"/>
      <c r="G151" s="260"/>
      <c r="H151" s="260"/>
      <c r="I151" s="260"/>
      <c r="J151" s="100"/>
      <c r="K151" s="71"/>
      <c r="L151" s="71"/>
      <c r="M151" s="71"/>
      <c r="N151" s="71"/>
      <c r="O151" s="71"/>
      <c r="P151" s="71"/>
      <c r="Q151" s="70"/>
      <c r="R151" s="70"/>
      <c r="S151" s="70"/>
      <c r="T151" s="70"/>
      <c r="U151" s="70"/>
      <c r="V151" s="70"/>
      <c r="W151" s="70"/>
      <c r="X151" s="70"/>
      <c r="Y151" s="70"/>
      <c r="Z151" s="70"/>
    </row>
    <row r="152" spans="1:30" ht="36">
      <c r="A152" s="70"/>
      <c r="B152" s="258"/>
      <c r="C152" s="101" t="s">
        <v>84</v>
      </c>
      <c r="D152" s="101" t="s">
        <v>85</v>
      </c>
      <c r="E152" s="101" t="s">
        <v>86</v>
      </c>
      <c r="F152" s="101" t="s">
        <v>21</v>
      </c>
      <c r="G152" s="101" t="s">
        <v>25</v>
      </c>
      <c r="H152" s="101" t="s">
        <v>26</v>
      </c>
      <c r="I152" s="102" t="s">
        <v>27</v>
      </c>
      <c r="J152" s="102" t="s">
        <v>93</v>
      </c>
      <c r="K152" s="71"/>
      <c r="L152" s="71"/>
      <c r="M152" s="71"/>
      <c r="N152" s="71"/>
      <c r="O152" s="71"/>
      <c r="P152" s="71"/>
      <c r="Q152" s="70"/>
      <c r="R152" s="70"/>
      <c r="S152" s="70"/>
      <c r="T152" s="70"/>
      <c r="U152" s="70"/>
      <c r="V152" s="70"/>
      <c r="W152" s="70"/>
      <c r="X152" s="70"/>
      <c r="Y152" s="70"/>
      <c r="Z152" s="70"/>
    </row>
    <row r="153" spans="1:30" s="10" customFormat="1" ht="12">
      <c r="A153" s="83"/>
      <c r="B153" s="14" t="s">
        <v>32</v>
      </c>
      <c r="C153" s="167">
        <v>6.7</v>
      </c>
      <c r="D153" s="167">
        <v>6.7</v>
      </c>
      <c r="E153" s="167">
        <v>20</v>
      </c>
      <c r="F153" s="167">
        <v>33.299999999999997</v>
      </c>
      <c r="G153" s="167">
        <v>46.7</v>
      </c>
      <c r="H153" s="167">
        <v>46.7</v>
      </c>
      <c r="I153" s="167">
        <v>46.7</v>
      </c>
      <c r="J153" s="167">
        <v>1.4999999999999999E-2</v>
      </c>
      <c r="K153" s="103"/>
      <c r="L153" s="104"/>
      <c r="M153" s="103"/>
      <c r="N153" s="103"/>
      <c r="O153" s="103"/>
      <c r="P153" s="103"/>
      <c r="Q153" s="83"/>
      <c r="R153" s="83"/>
      <c r="S153" s="83"/>
      <c r="T153" s="83"/>
      <c r="U153" s="83"/>
      <c r="V153" s="83"/>
      <c r="W153" s="83"/>
      <c r="X153" s="83"/>
      <c r="Y153" s="83"/>
      <c r="Z153" s="83"/>
    </row>
    <row r="154" spans="1:30" ht="12">
      <c r="A154" s="70"/>
      <c r="B154" s="84" t="s">
        <v>116</v>
      </c>
      <c r="C154" s="178">
        <v>0</v>
      </c>
      <c r="D154" s="178">
        <v>0</v>
      </c>
      <c r="E154" s="178">
        <v>0</v>
      </c>
      <c r="F154" s="178">
        <v>0</v>
      </c>
      <c r="G154" s="178">
        <v>0</v>
      </c>
      <c r="H154" s="178">
        <v>0</v>
      </c>
      <c r="I154" s="178">
        <v>0</v>
      </c>
      <c r="J154" s="178">
        <v>2E-3</v>
      </c>
      <c r="K154" s="71"/>
      <c r="L154" s="105"/>
      <c r="M154" s="71"/>
      <c r="N154" s="71"/>
      <c r="O154" s="71"/>
      <c r="P154" s="71"/>
      <c r="Q154" s="70"/>
      <c r="R154" s="70"/>
      <c r="S154" s="70"/>
      <c r="T154" s="70"/>
      <c r="U154" s="70"/>
      <c r="V154" s="70"/>
      <c r="W154" s="70"/>
      <c r="X154" s="70"/>
      <c r="Y154" s="70"/>
      <c r="Z154" s="70"/>
    </row>
    <row r="155" spans="1:30" ht="12">
      <c r="A155" s="70"/>
      <c r="B155" s="84" t="s">
        <v>82</v>
      </c>
      <c r="C155" s="178">
        <v>0</v>
      </c>
      <c r="D155" s="178">
        <v>0</v>
      </c>
      <c r="E155" s="178">
        <v>0</v>
      </c>
      <c r="F155" s="178">
        <v>0</v>
      </c>
      <c r="G155" s="178">
        <v>100</v>
      </c>
      <c r="H155" s="178">
        <v>100</v>
      </c>
      <c r="I155" s="178">
        <v>100</v>
      </c>
      <c r="J155" s="178">
        <v>1E-3</v>
      </c>
      <c r="K155" s="71"/>
      <c r="L155" s="105"/>
      <c r="M155" s="71"/>
      <c r="N155" s="71"/>
      <c r="O155" s="71"/>
      <c r="P155" s="71"/>
      <c r="Q155" s="70"/>
      <c r="R155" s="70"/>
      <c r="S155" s="70"/>
      <c r="T155" s="70"/>
      <c r="U155" s="70"/>
      <c r="V155" s="70"/>
      <c r="W155" s="70"/>
      <c r="X155" s="70"/>
      <c r="Y155" s="70"/>
      <c r="Z155" s="70"/>
    </row>
    <row r="156" spans="1:30" ht="12">
      <c r="A156" s="70"/>
      <c r="B156" s="84" t="s">
        <v>40</v>
      </c>
      <c r="C156" s="178">
        <v>8.3000000000000007</v>
      </c>
      <c r="D156" s="178">
        <v>8.3000000000000007</v>
      </c>
      <c r="E156" s="178">
        <v>25</v>
      </c>
      <c r="F156" s="178">
        <v>41.7</v>
      </c>
      <c r="G156" s="178">
        <v>50</v>
      </c>
      <c r="H156" s="178">
        <v>50</v>
      </c>
      <c r="I156" s="178">
        <v>50</v>
      </c>
      <c r="J156" s="178">
        <v>1.2E-2</v>
      </c>
      <c r="K156" s="71"/>
      <c r="L156" s="105"/>
      <c r="M156" s="71"/>
      <c r="N156" s="71"/>
      <c r="O156" s="71"/>
      <c r="P156" s="71"/>
      <c r="Q156" s="70"/>
      <c r="R156" s="70"/>
      <c r="S156" s="70"/>
      <c r="T156" s="70"/>
      <c r="U156" s="70"/>
      <c r="V156" s="70"/>
      <c r="W156" s="70"/>
      <c r="X156" s="70"/>
      <c r="Y156" s="70"/>
      <c r="Z156" s="70"/>
    </row>
    <row r="157" spans="1:30" ht="12">
      <c r="A157" s="70"/>
      <c r="B157" s="84" t="s">
        <v>41</v>
      </c>
      <c r="C157" s="178" t="s">
        <v>180</v>
      </c>
      <c r="D157" s="178" t="s">
        <v>180</v>
      </c>
      <c r="E157" s="178" t="s">
        <v>180</v>
      </c>
      <c r="F157" s="178" t="s">
        <v>180</v>
      </c>
      <c r="G157" s="178" t="s">
        <v>180</v>
      </c>
      <c r="H157" s="178" t="s">
        <v>180</v>
      </c>
      <c r="I157" s="178" t="s">
        <v>180</v>
      </c>
      <c r="J157" s="178" t="s">
        <v>180</v>
      </c>
      <c r="K157" s="71"/>
      <c r="L157" s="105"/>
      <c r="M157" s="71"/>
      <c r="N157" s="71"/>
      <c r="O157" s="71"/>
      <c r="P157" s="71"/>
      <c r="Q157" s="70"/>
      <c r="R157" s="70"/>
      <c r="S157" s="70"/>
      <c r="T157" s="70"/>
      <c r="U157" s="70"/>
      <c r="V157" s="70"/>
      <c r="W157" s="70"/>
      <c r="X157" s="70"/>
      <c r="Y157" s="70"/>
      <c r="Z157" s="70"/>
    </row>
    <row r="158" spans="1:30" s="10" customFormat="1" ht="12">
      <c r="A158" s="83"/>
      <c r="B158" s="14" t="s">
        <v>22</v>
      </c>
      <c r="C158" s="167">
        <v>0</v>
      </c>
      <c r="D158" s="167">
        <v>0</v>
      </c>
      <c r="E158" s="167">
        <v>6.7</v>
      </c>
      <c r="F158" s="167">
        <v>26.7</v>
      </c>
      <c r="G158" s="167">
        <v>26.7</v>
      </c>
      <c r="H158" s="167">
        <v>26.7</v>
      </c>
      <c r="I158" s="167">
        <v>26.7</v>
      </c>
      <c r="J158" s="167">
        <v>1.4999999999999999E-2</v>
      </c>
      <c r="K158" s="103"/>
      <c r="L158" s="104"/>
      <c r="M158" s="103"/>
      <c r="N158" s="103"/>
      <c r="O158" s="103"/>
      <c r="P158" s="103"/>
      <c r="Q158" s="83"/>
      <c r="R158" s="83"/>
      <c r="S158" s="83"/>
      <c r="T158" s="83"/>
      <c r="U158" s="83"/>
      <c r="V158" s="83"/>
      <c r="W158" s="83"/>
      <c r="X158" s="83"/>
      <c r="Y158" s="83"/>
      <c r="Z158" s="83"/>
    </row>
    <row r="159" spans="1:30" ht="12">
      <c r="A159" s="70"/>
      <c r="B159" s="84" t="s">
        <v>42</v>
      </c>
      <c r="C159" s="178" t="s">
        <v>180</v>
      </c>
      <c r="D159" s="178" t="s">
        <v>180</v>
      </c>
      <c r="E159" s="178" t="s">
        <v>180</v>
      </c>
      <c r="F159" s="178" t="s">
        <v>180</v>
      </c>
      <c r="G159" s="178" t="s">
        <v>180</v>
      </c>
      <c r="H159" s="178" t="s">
        <v>180</v>
      </c>
      <c r="I159" s="178" t="s">
        <v>180</v>
      </c>
      <c r="J159" s="178" t="s">
        <v>180</v>
      </c>
      <c r="K159" s="71"/>
      <c r="L159" s="105"/>
      <c r="M159" s="71"/>
      <c r="N159" s="71"/>
      <c r="O159" s="71"/>
      <c r="P159" s="71"/>
      <c r="Q159" s="70"/>
      <c r="R159" s="70"/>
      <c r="S159" s="70"/>
      <c r="T159" s="70"/>
      <c r="U159" s="70"/>
      <c r="V159" s="70"/>
      <c r="W159" s="70"/>
      <c r="X159" s="70"/>
      <c r="Y159" s="70"/>
      <c r="Z159" s="70"/>
    </row>
    <row r="160" spans="1:30" ht="12">
      <c r="A160" s="70"/>
      <c r="B160" s="84" t="s">
        <v>43</v>
      </c>
      <c r="C160" s="178">
        <v>0</v>
      </c>
      <c r="D160" s="178">
        <v>0</v>
      </c>
      <c r="E160" s="178">
        <v>0</v>
      </c>
      <c r="F160" s="178">
        <v>0</v>
      </c>
      <c r="G160" s="178">
        <v>0</v>
      </c>
      <c r="H160" s="178">
        <v>0</v>
      </c>
      <c r="I160" s="178">
        <v>0</v>
      </c>
      <c r="J160" s="178">
        <v>4.0000000000000001E-3</v>
      </c>
      <c r="K160" s="71"/>
      <c r="L160" s="105"/>
      <c r="M160" s="71"/>
      <c r="N160" s="71"/>
      <c r="O160" s="71"/>
      <c r="P160" s="71"/>
      <c r="Q160" s="70"/>
      <c r="R160" s="70"/>
      <c r="S160" s="70"/>
      <c r="T160" s="70"/>
      <c r="U160" s="70"/>
      <c r="V160" s="70"/>
      <c r="W160" s="70"/>
      <c r="X160" s="70"/>
      <c r="Y160" s="70"/>
      <c r="Z160" s="70"/>
    </row>
    <row r="161" spans="1:26" ht="12">
      <c r="A161" s="70"/>
      <c r="B161" s="84" t="s">
        <v>44</v>
      </c>
      <c r="C161" s="178">
        <v>0</v>
      </c>
      <c r="D161" s="178">
        <v>0</v>
      </c>
      <c r="E161" s="178">
        <v>16.7</v>
      </c>
      <c r="F161" s="178">
        <v>50</v>
      </c>
      <c r="G161" s="178">
        <v>50</v>
      </c>
      <c r="H161" s="178">
        <v>50</v>
      </c>
      <c r="I161" s="178">
        <v>50</v>
      </c>
      <c r="J161" s="178">
        <v>6.0000000000000001E-3</v>
      </c>
      <c r="K161" s="71"/>
      <c r="L161" s="105"/>
      <c r="M161" s="71"/>
      <c r="N161" s="71"/>
      <c r="O161" s="71"/>
      <c r="P161" s="71"/>
      <c r="Q161" s="70"/>
      <c r="R161" s="70"/>
      <c r="S161" s="70"/>
      <c r="T161" s="70"/>
      <c r="U161" s="70"/>
      <c r="V161" s="70"/>
      <c r="W161" s="70"/>
      <c r="X161" s="70"/>
      <c r="Y161" s="70"/>
      <c r="Z161" s="70"/>
    </row>
    <row r="162" spans="1:26" ht="12">
      <c r="A162" s="70"/>
      <c r="B162" s="84" t="s">
        <v>45</v>
      </c>
      <c r="C162" s="178" t="s">
        <v>180</v>
      </c>
      <c r="D162" s="178" t="s">
        <v>180</v>
      </c>
      <c r="E162" s="178" t="s">
        <v>180</v>
      </c>
      <c r="F162" s="178" t="s">
        <v>180</v>
      </c>
      <c r="G162" s="178" t="s">
        <v>180</v>
      </c>
      <c r="H162" s="178" t="s">
        <v>180</v>
      </c>
      <c r="I162" s="178" t="s">
        <v>180</v>
      </c>
      <c r="J162" s="178" t="s">
        <v>180</v>
      </c>
      <c r="K162" s="71"/>
      <c r="L162" s="105"/>
      <c r="M162" s="71"/>
      <c r="N162" s="71"/>
      <c r="O162" s="71"/>
      <c r="P162" s="71"/>
      <c r="Q162" s="70"/>
      <c r="R162" s="70"/>
      <c r="S162" s="70"/>
      <c r="T162" s="70"/>
      <c r="U162" s="70"/>
      <c r="V162" s="70"/>
      <c r="W162" s="70"/>
      <c r="X162" s="70"/>
      <c r="Y162" s="70"/>
      <c r="Z162" s="70"/>
    </row>
    <row r="163" spans="1:26" ht="12">
      <c r="A163" s="70"/>
      <c r="B163" s="84" t="s">
        <v>46</v>
      </c>
      <c r="C163" s="178" t="s">
        <v>180</v>
      </c>
      <c r="D163" s="178" t="s">
        <v>180</v>
      </c>
      <c r="E163" s="178" t="s">
        <v>180</v>
      </c>
      <c r="F163" s="178" t="s">
        <v>180</v>
      </c>
      <c r="G163" s="178" t="s">
        <v>180</v>
      </c>
      <c r="H163" s="178" t="s">
        <v>180</v>
      </c>
      <c r="I163" s="178" t="s">
        <v>180</v>
      </c>
      <c r="J163" s="178" t="s">
        <v>180</v>
      </c>
      <c r="K163" s="71"/>
      <c r="L163" s="105"/>
      <c r="M163" s="71"/>
      <c r="N163" s="71"/>
      <c r="O163" s="71"/>
      <c r="P163" s="71"/>
      <c r="Q163" s="70"/>
      <c r="R163" s="70"/>
      <c r="S163" s="70"/>
      <c r="T163" s="70"/>
      <c r="U163" s="70"/>
      <c r="V163" s="70"/>
      <c r="W163" s="70"/>
      <c r="X163" s="70"/>
      <c r="Y163" s="70"/>
      <c r="Z163" s="70"/>
    </row>
    <row r="164" spans="1:26" ht="12">
      <c r="A164" s="70"/>
      <c r="B164" s="84" t="s">
        <v>47</v>
      </c>
      <c r="C164" s="178">
        <v>0</v>
      </c>
      <c r="D164" s="178">
        <v>0</v>
      </c>
      <c r="E164" s="178">
        <v>0</v>
      </c>
      <c r="F164" s="178">
        <v>20</v>
      </c>
      <c r="G164" s="178">
        <v>20</v>
      </c>
      <c r="H164" s="178">
        <v>20</v>
      </c>
      <c r="I164" s="178">
        <v>20</v>
      </c>
      <c r="J164" s="178">
        <v>5.0000000000000001E-3</v>
      </c>
      <c r="K164" s="71"/>
      <c r="L164" s="105"/>
      <c r="M164" s="71"/>
      <c r="N164" s="71"/>
      <c r="O164" s="71"/>
      <c r="P164" s="71"/>
      <c r="Q164" s="70"/>
      <c r="R164" s="70"/>
      <c r="S164" s="70"/>
      <c r="T164" s="70"/>
      <c r="U164" s="70"/>
      <c r="V164" s="70"/>
      <c r="W164" s="70"/>
      <c r="X164" s="70"/>
      <c r="Y164" s="70"/>
      <c r="Z164" s="70"/>
    </row>
    <row r="165" spans="1:26" ht="12">
      <c r="A165" s="70"/>
      <c r="B165" s="84" t="s">
        <v>48</v>
      </c>
      <c r="C165" s="178" t="s">
        <v>180</v>
      </c>
      <c r="D165" s="178" t="s">
        <v>180</v>
      </c>
      <c r="E165" s="178" t="s">
        <v>180</v>
      </c>
      <c r="F165" s="178" t="s">
        <v>180</v>
      </c>
      <c r="G165" s="178" t="s">
        <v>180</v>
      </c>
      <c r="H165" s="178" t="s">
        <v>180</v>
      </c>
      <c r="I165" s="178" t="s">
        <v>180</v>
      </c>
      <c r="J165" s="178" t="s">
        <v>180</v>
      </c>
      <c r="K165" s="71"/>
      <c r="L165" s="105"/>
      <c r="M165" s="71"/>
      <c r="N165" s="71"/>
      <c r="O165" s="71"/>
      <c r="P165" s="71"/>
      <c r="Q165" s="70"/>
      <c r="R165" s="70"/>
      <c r="S165" s="70"/>
      <c r="T165" s="70"/>
      <c r="U165" s="70"/>
      <c r="V165" s="70"/>
      <c r="W165" s="70"/>
      <c r="X165" s="70"/>
      <c r="Y165" s="70"/>
      <c r="Z165" s="70"/>
    </row>
    <row r="166" spans="1:26" s="10" customFormat="1" ht="12">
      <c r="A166" s="83"/>
      <c r="B166" s="14" t="s">
        <v>33</v>
      </c>
      <c r="C166" s="167">
        <v>3.2</v>
      </c>
      <c r="D166" s="167">
        <v>12.1</v>
      </c>
      <c r="E166" s="167">
        <v>17.399999999999999</v>
      </c>
      <c r="F166" s="167">
        <v>25.2</v>
      </c>
      <c r="G166" s="167">
        <v>34.6</v>
      </c>
      <c r="H166" s="167">
        <v>40.1</v>
      </c>
      <c r="I166" s="167">
        <v>41.9</v>
      </c>
      <c r="J166" s="167">
        <v>4.6840000000000002</v>
      </c>
      <c r="K166" s="103"/>
      <c r="L166" s="104"/>
      <c r="M166" s="103"/>
      <c r="N166" s="103"/>
      <c r="O166" s="103"/>
      <c r="P166" s="103"/>
      <c r="Q166" s="83"/>
      <c r="R166" s="83"/>
      <c r="S166" s="83"/>
      <c r="T166" s="83"/>
      <c r="U166" s="83"/>
      <c r="V166" s="83"/>
      <c r="W166" s="83"/>
      <c r="X166" s="83"/>
      <c r="Y166" s="83"/>
      <c r="Z166" s="83"/>
    </row>
    <row r="167" spans="1:26" ht="12">
      <c r="A167" s="70"/>
      <c r="B167" s="84" t="s">
        <v>49</v>
      </c>
      <c r="C167" s="178">
        <v>2.6</v>
      </c>
      <c r="D167" s="178">
        <v>5.2</v>
      </c>
      <c r="E167" s="178">
        <v>7.8</v>
      </c>
      <c r="F167" s="178">
        <v>13</v>
      </c>
      <c r="G167" s="178">
        <v>18.2</v>
      </c>
      <c r="H167" s="178">
        <v>20.8</v>
      </c>
      <c r="I167" s="178">
        <v>20.8</v>
      </c>
      <c r="J167" s="178">
        <v>7.6999999999999999E-2</v>
      </c>
      <c r="K167" s="71"/>
      <c r="L167" s="105"/>
      <c r="M167" s="71"/>
      <c r="N167" s="71"/>
      <c r="O167" s="71"/>
      <c r="P167" s="71"/>
      <c r="Q167" s="70"/>
      <c r="R167" s="70"/>
      <c r="S167" s="70"/>
      <c r="T167" s="70"/>
      <c r="U167" s="70"/>
      <c r="V167" s="70"/>
      <c r="W167" s="70"/>
      <c r="X167" s="70"/>
      <c r="Y167" s="70"/>
      <c r="Z167" s="70"/>
    </row>
    <row r="168" spans="1:26" ht="12">
      <c r="A168" s="70"/>
      <c r="B168" s="84" t="s">
        <v>118</v>
      </c>
      <c r="C168" s="178">
        <v>3.7</v>
      </c>
      <c r="D168" s="178">
        <v>14.8</v>
      </c>
      <c r="E168" s="178">
        <v>20</v>
      </c>
      <c r="F168" s="178">
        <v>26.4</v>
      </c>
      <c r="G168" s="178">
        <v>36</v>
      </c>
      <c r="H168" s="178">
        <v>42.4</v>
      </c>
      <c r="I168" s="178">
        <v>45</v>
      </c>
      <c r="J168" s="178">
        <v>1.282</v>
      </c>
      <c r="K168" s="71"/>
      <c r="L168" s="105"/>
      <c r="M168" s="71"/>
      <c r="N168" s="71"/>
      <c r="O168" s="71"/>
      <c r="P168" s="71"/>
      <c r="Q168" s="70"/>
      <c r="R168" s="70"/>
      <c r="S168" s="70"/>
      <c r="T168" s="70"/>
      <c r="U168" s="70"/>
      <c r="V168" s="70"/>
      <c r="W168" s="70"/>
      <c r="X168" s="70"/>
      <c r="Y168" s="70"/>
      <c r="Z168" s="70"/>
    </row>
    <row r="169" spans="1:26" ht="12">
      <c r="A169" s="70"/>
      <c r="B169" s="84" t="s">
        <v>50</v>
      </c>
      <c r="C169" s="178">
        <v>4</v>
      </c>
      <c r="D169" s="178">
        <v>12</v>
      </c>
      <c r="E169" s="178">
        <v>17.600000000000001</v>
      </c>
      <c r="F169" s="178">
        <v>26</v>
      </c>
      <c r="G169" s="178">
        <v>35.5</v>
      </c>
      <c r="H169" s="178">
        <v>40.9</v>
      </c>
      <c r="I169" s="178">
        <v>41.8</v>
      </c>
      <c r="J169" s="178">
        <v>1.244</v>
      </c>
      <c r="K169" s="71"/>
      <c r="L169" s="105"/>
      <c r="M169" s="71"/>
      <c r="N169" s="71"/>
      <c r="O169" s="71"/>
      <c r="P169" s="71"/>
      <c r="Q169" s="70"/>
      <c r="R169" s="70"/>
      <c r="S169" s="70"/>
      <c r="T169" s="70"/>
      <c r="U169" s="70"/>
      <c r="V169" s="70"/>
      <c r="W169" s="70"/>
      <c r="X169" s="70"/>
      <c r="Y169" s="70"/>
      <c r="Z169" s="70"/>
    </row>
    <row r="170" spans="1:26" ht="12">
      <c r="A170" s="70"/>
      <c r="B170" s="84" t="s">
        <v>51</v>
      </c>
      <c r="C170" s="178">
        <v>1.4</v>
      </c>
      <c r="D170" s="178">
        <v>5.7</v>
      </c>
      <c r="E170" s="178">
        <v>8.1999999999999993</v>
      </c>
      <c r="F170" s="178">
        <v>12.8</v>
      </c>
      <c r="G170" s="178">
        <v>20.3</v>
      </c>
      <c r="H170" s="178">
        <v>24.7</v>
      </c>
      <c r="I170" s="178">
        <v>27.8</v>
      </c>
      <c r="J170" s="178">
        <v>0.92200000000000004</v>
      </c>
      <c r="K170" s="71"/>
      <c r="L170" s="105"/>
      <c r="M170" s="71"/>
      <c r="N170" s="71"/>
      <c r="O170" s="71"/>
      <c r="P170" s="71"/>
      <c r="Q170" s="70"/>
      <c r="R170" s="70"/>
      <c r="S170" s="70"/>
      <c r="T170" s="70"/>
      <c r="U170" s="70"/>
      <c r="V170" s="70"/>
      <c r="W170" s="70"/>
      <c r="X170" s="70"/>
      <c r="Y170" s="70"/>
      <c r="Z170" s="70"/>
    </row>
    <row r="171" spans="1:26" ht="12">
      <c r="A171" s="70"/>
      <c r="B171" s="84" t="s">
        <v>52</v>
      </c>
      <c r="C171" s="178">
        <v>4</v>
      </c>
      <c r="D171" s="178">
        <v>16.600000000000001</v>
      </c>
      <c r="E171" s="178">
        <v>24.2</v>
      </c>
      <c r="F171" s="178">
        <v>37.6</v>
      </c>
      <c r="G171" s="178">
        <v>51.1</v>
      </c>
      <c r="H171" s="178">
        <v>56.3</v>
      </c>
      <c r="I171" s="178">
        <v>57.6</v>
      </c>
      <c r="J171" s="178">
        <v>0.47599999999999998</v>
      </c>
      <c r="K171" s="71"/>
      <c r="L171" s="105"/>
      <c r="M171" s="71"/>
      <c r="N171" s="71"/>
      <c r="O171" s="71"/>
      <c r="P171" s="71"/>
      <c r="Q171" s="70"/>
      <c r="R171" s="70"/>
      <c r="S171" s="70"/>
      <c r="T171" s="70"/>
      <c r="U171" s="70"/>
      <c r="V171" s="70"/>
      <c r="W171" s="70"/>
      <c r="X171" s="70"/>
      <c r="Y171" s="70"/>
      <c r="Z171" s="70"/>
    </row>
    <row r="172" spans="1:26" ht="12">
      <c r="A172" s="70"/>
      <c r="B172" s="84" t="s">
        <v>53</v>
      </c>
      <c r="C172" s="178">
        <v>1.9</v>
      </c>
      <c r="D172" s="178">
        <v>8.1</v>
      </c>
      <c r="E172" s="178">
        <v>11.4</v>
      </c>
      <c r="F172" s="178">
        <v>22.9</v>
      </c>
      <c r="G172" s="178">
        <v>31.4</v>
      </c>
      <c r="H172" s="178">
        <v>36.200000000000003</v>
      </c>
      <c r="I172" s="178">
        <v>36.700000000000003</v>
      </c>
      <c r="J172" s="178">
        <v>0.21</v>
      </c>
      <c r="K172" s="71"/>
      <c r="L172" s="105"/>
      <c r="M172" s="71"/>
      <c r="N172" s="71"/>
      <c r="O172" s="71"/>
      <c r="P172" s="71"/>
      <c r="Q172" s="70"/>
      <c r="R172" s="70"/>
      <c r="S172" s="70"/>
      <c r="T172" s="70"/>
      <c r="U172" s="70"/>
      <c r="V172" s="70"/>
      <c r="W172" s="70"/>
      <c r="X172" s="70"/>
      <c r="Y172" s="70"/>
      <c r="Z172" s="70"/>
    </row>
    <row r="173" spans="1:26" ht="12">
      <c r="A173" s="70"/>
      <c r="B173" s="84" t="s">
        <v>96</v>
      </c>
      <c r="C173" s="178">
        <v>3.4</v>
      </c>
      <c r="D173" s="178">
        <v>16.3</v>
      </c>
      <c r="E173" s="178">
        <v>24.5</v>
      </c>
      <c r="F173" s="178">
        <v>34.200000000000003</v>
      </c>
      <c r="G173" s="178">
        <v>44.2</v>
      </c>
      <c r="H173" s="178">
        <v>49.7</v>
      </c>
      <c r="I173" s="178">
        <v>51</v>
      </c>
      <c r="J173" s="178">
        <v>0.47299999999999998</v>
      </c>
      <c r="K173" s="71"/>
      <c r="L173" s="105"/>
      <c r="M173" s="71"/>
      <c r="N173" s="71"/>
      <c r="O173" s="71"/>
      <c r="P173" s="71"/>
      <c r="Q173" s="70"/>
      <c r="R173" s="70"/>
      <c r="S173" s="70"/>
      <c r="T173" s="70"/>
      <c r="U173" s="70"/>
      <c r="V173" s="70"/>
      <c r="W173" s="70"/>
      <c r="X173" s="70"/>
      <c r="Y173" s="70"/>
      <c r="Z173" s="70"/>
    </row>
    <row r="174" spans="1:26" ht="12">
      <c r="A174" s="70"/>
      <c r="B174" s="85" t="s">
        <v>54</v>
      </c>
      <c r="C174" s="178">
        <v>4.9000000000000004</v>
      </c>
      <c r="D174" s="178">
        <v>21.2</v>
      </c>
      <c r="E174" s="178">
        <v>30.9</v>
      </c>
      <c r="F174" s="178">
        <v>41.7</v>
      </c>
      <c r="G174" s="178">
        <v>53.7</v>
      </c>
      <c r="H174" s="178">
        <v>59</v>
      </c>
      <c r="I174" s="178">
        <v>59.3</v>
      </c>
      <c r="J174" s="178">
        <v>0.307</v>
      </c>
      <c r="K174" s="71"/>
      <c r="L174" s="105"/>
      <c r="M174" s="71"/>
      <c r="N174" s="71"/>
      <c r="O174" s="71"/>
      <c r="P174" s="71"/>
      <c r="Q174" s="70"/>
      <c r="R174" s="70"/>
      <c r="S174" s="70"/>
      <c r="T174" s="70"/>
      <c r="U174" s="70"/>
      <c r="V174" s="70"/>
      <c r="W174" s="70"/>
      <c r="X174" s="70"/>
      <c r="Y174" s="70"/>
      <c r="Z174" s="70"/>
    </row>
    <row r="175" spans="1:26" ht="12">
      <c r="A175" s="70"/>
      <c r="B175" s="85" t="s">
        <v>55</v>
      </c>
      <c r="C175" s="178">
        <v>0</v>
      </c>
      <c r="D175" s="178">
        <v>4.2</v>
      </c>
      <c r="E175" s="178">
        <v>4.2</v>
      </c>
      <c r="F175" s="178">
        <v>4.2</v>
      </c>
      <c r="G175" s="178">
        <v>8.3000000000000007</v>
      </c>
      <c r="H175" s="178">
        <v>16.7</v>
      </c>
      <c r="I175" s="178">
        <v>29.4</v>
      </c>
      <c r="J175" s="178">
        <v>2.4E-2</v>
      </c>
      <c r="K175" s="71"/>
      <c r="L175" s="105"/>
      <c r="M175" s="71"/>
      <c r="N175" s="71"/>
      <c r="O175" s="71"/>
      <c r="P175" s="71"/>
      <c r="Q175" s="70"/>
      <c r="R175" s="70"/>
      <c r="S175" s="70"/>
      <c r="T175" s="70"/>
      <c r="U175" s="70"/>
      <c r="V175" s="70"/>
      <c r="W175" s="70"/>
      <c r="X175" s="70"/>
      <c r="Y175" s="70"/>
      <c r="Z175" s="70"/>
    </row>
    <row r="176" spans="1:26" ht="12">
      <c r="A176" s="70"/>
      <c r="B176" s="85" t="s">
        <v>56</v>
      </c>
      <c r="C176" s="178">
        <v>0</v>
      </c>
      <c r="D176" s="178">
        <v>0</v>
      </c>
      <c r="E176" s="178">
        <v>0</v>
      </c>
      <c r="F176" s="178">
        <v>0</v>
      </c>
      <c r="G176" s="178">
        <v>50</v>
      </c>
      <c r="H176" s="178">
        <v>50</v>
      </c>
      <c r="I176" s="178">
        <v>50</v>
      </c>
      <c r="J176" s="178">
        <v>2E-3</v>
      </c>
      <c r="K176" s="71"/>
      <c r="L176" s="105"/>
      <c r="M176" s="71"/>
      <c r="N176" s="71"/>
      <c r="O176" s="71"/>
      <c r="P176" s="71"/>
      <c r="Q176" s="70"/>
      <c r="R176" s="70"/>
      <c r="S176" s="70"/>
      <c r="T176" s="70"/>
      <c r="U176" s="70"/>
      <c r="V176" s="70"/>
      <c r="W176" s="70"/>
      <c r="X176" s="70"/>
      <c r="Y176" s="70"/>
      <c r="Z176" s="70"/>
    </row>
    <row r="177" spans="1:26" ht="12">
      <c r="A177" s="70"/>
      <c r="B177" s="85" t="s">
        <v>57</v>
      </c>
      <c r="C177" s="178">
        <v>0.8</v>
      </c>
      <c r="D177" s="178">
        <v>4.2</v>
      </c>
      <c r="E177" s="178">
        <v>11.7</v>
      </c>
      <c r="F177" s="178">
        <v>21.7</v>
      </c>
      <c r="G177" s="178">
        <v>27.5</v>
      </c>
      <c r="H177" s="178">
        <v>34.200000000000003</v>
      </c>
      <c r="I177" s="178">
        <v>35</v>
      </c>
      <c r="J177" s="178">
        <v>0.12</v>
      </c>
      <c r="K177" s="71"/>
      <c r="L177" s="105"/>
      <c r="M177" s="71"/>
      <c r="N177" s="71"/>
      <c r="O177" s="71"/>
      <c r="P177" s="71"/>
      <c r="Q177" s="70"/>
      <c r="R177" s="70"/>
      <c r="S177" s="70"/>
      <c r="T177" s="70"/>
      <c r="U177" s="70"/>
      <c r="V177" s="70"/>
      <c r="W177" s="70"/>
      <c r="X177" s="70"/>
      <c r="Y177" s="70"/>
      <c r="Z177" s="70"/>
    </row>
    <row r="178" spans="1:26" ht="12">
      <c r="A178" s="70"/>
      <c r="B178" s="85" t="s">
        <v>119</v>
      </c>
      <c r="C178" s="178">
        <v>0</v>
      </c>
      <c r="D178" s="178">
        <v>30</v>
      </c>
      <c r="E178" s="178">
        <v>30</v>
      </c>
      <c r="F178" s="178">
        <v>35</v>
      </c>
      <c r="G178" s="178">
        <v>40</v>
      </c>
      <c r="H178" s="178">
        <v>40</v>
      </c>
      <c r="I178" s="178">
        <v>45</v>
      </c>
      <c r="J178" s="178">
        <v>0.02</v>
      </c>
      <c r="K178" s="71"/>
      <c r="L178" s="105"/>
      <c r="M178" s="71"/>
      <c r="N178" s="71"/>
      <c r="O178" s="71"/>
      <c r="P178" s="71"/>
      <c r="Q178" s="70"/>
      <c r="R178" s="70"/>
      <c r="S178" s="70"/>
      <c r="T178" s="70"/>
      <c r="U178" s="70"/>
      <c r="V178" s="70"/>
      <c r="W178" s="70"/>
      <c r="X178" s="70"/>
      <c r="Y178" s="70"/>
      <c r="Z178" s="70"/>
    </row>
    <row r="179" spans="1:26" s="10" customFormat="1" ht="12">
      <c r="A179" s="83"/>
      <c r="B179" s="14" t="s">
        <v>34</v>
      </c>
      <c r="C179" s="167">
        <v>3.6</v>
      </c>
      <c r="D179" s="167">
        <v>11.7</v>
      </c>
      <c r="E179" s="167">
        <v>17.600000000000001</v>
      </c>
      <c r="F179" s="167">
        <v>23.2</v>
      </c>
      <c r="G179" s="167">
        <v>26.2</v>
      </c>
      <c r="H179" s="167">
        <v>27.7</v>
      </c>
      <c r="I179" s="167">
        <v>28.6</v>
      </c>
      <c r="J179" s="167">
        <v>0.95599999999999996</v>
      </c>
      <c r="K179" s="103"/>
      <c r="L179" s="104"/>
      <c r="M179" s="103"/>
      <c r="N179" s="103"/>
      <c r="O179" s="103"/>
      <c r="P179" s="103"/>
      <c r="Q179" s="83"/>
      <c r="R179" s="83"/>
      <c r="S179" s="83"/>
      <c r="T179" s="83"/>
      <c r="U179" s="83"/>
      <c r="V179" s="83"/>
      <c r="W179" s="83"/>
      <c r="X179" s="83"/>
      <c r="Y179" s="83"/>
      <c r="Z179" s="83"/>
    </row>
    <row r="180" spans="1:26" ht="12">
      <c r="A180" s="70"/>
      <c r="B180" s="84" t="s">
        <v>58</v>
      </c>
      <c r="C180" s="178">
        <v>2.2999999999999998</v>
      </c>
      <c r="D180" s="178">
        <v>4.5</v>
      </c>
      <c r="E180" s="178">
        <v>9.1</v>
      </c>
      <c r="F180" s="178">
        <v>15.9</v>
      </c>
      <c r="G180" s="178">
        <v>31.8</v>
      </c>
      <c r="H180" s="178">
        <v>36.4</v>
      </c>
      <c r="I180" s="178">
        <v>38.700000000000003</v>
      </c>
      <c r="J180" s="178">
        <v>4.3999999999999997E-2</v>
      </c>
      <c r="K180" s="71"/>
      <c r="L180" s="105"/>
      <c r="M180" s="71"/>
      <c r="N180" s="71"/>
      <c r="O180" s="71"/>
      <c r="P180" s="71"/>
      <c r="Q180" s="70"/>
      <c r="R180" s="70"/>
      <c r="S180" s="70"/>
      <c r="T180" s="70"/>
      <c r="U180" s="70"/>
      <c r="V180" s="70"/>
      <c r="W180" s="70"/>
      <c r="X180" s="70"/>
      <c r="Y180" s="70"/>
      <c r="Z180" s="70"/>
    </row>
    <row r="181" spans="1:26" ht="12">
      <c r="A181" s="70"/>
      <c r="B181" s="84" t="s">
        <v>59</v>
      </c>
      <c r="C181" s="178">
        <v>1.6</v>
      </c>
      <c r="D181" s="178">
        <v>8.3000000000000007</v>
      </c>
      <c r="E181" s="178">
        <v>12.3</v>
      </c>
      <c r="F181" s="178">
        <v>17.399999999999999</v>
      </c>
      <c r="G181" s="178">
        <v>21.3</v>
      </c>
      <c r="H181" s="178">
        <v>23.7</v>
      </c>
      <c r="I181" s="178">
        <v>26.5</v>
      </c>
      <c r="J181" s="178">
        <v>0.253</v>
      </c>
      <c r="K181" s="71"/>
      <c r="L181" s="105"/>
      <c r="M181" s="71"/>
      <c r="N181" s="71"/>
      <c r="O181" s="71"/>
      <c r="P181" s="71"/>
      <c r="Q181" s="70"/>
      <c r="R181" s="70"/>
      <c r="S181" s="70"/>
      <c r="T181" s="70"/>
      <c r="U181" s="70"/>
      <c r="V181" s="70"/>
      <c r="W181" s="70"/>
      <c r="X181" s="70"/>
      <c r="Y181" s="70"/>
      <c r="Z181" s="70"/>
    </row>
    <row r="182" spans="1:26" ht="12">
      <c r="A182" s="70"/>
      <c r="B182" s="84" t="s">
        <v>60</v>
      </c>
      <c r="C182" s="178">
        <v>4.4000000000000004</v>
      </c>
      <c r="D182" s="178">
        <v>16.2</v>
      </c>
      <c r="E182" s="178">
        <v>21.3</v>
      </c>
      <c r="F182" s="178">
        <v>32.4</v>
      </c>
      <c r="G182" s="178">
        <v>34.6</v>
      </c>
      <c r="H182" s="178">
        <v>34.6</v>
      </c>
      <c r="I182" s="178">
        <v>34.6</v>
      </c>
      <c r="J182" s="178">
        <v>0.13600000000000001</v>
      </c>
      <c r="K182" s="71"/>
      <c r="L182" s="105"/>
      <c r="M182" s="71"/>
      <c r="N182" s="71"/>
      <c r="O182" s="71"/>
      <c r="P182" s="71"/>
      <c r="Q182" s="70"/>
      <c r="R182" s="70"/>
      <c r="S182" s="70"/>
      <c r="T182" s="70"/>
      <c r="U182" s="70"/>
      <c r="V182" s="70"/>
      <c r="W182" s="70"/>
      <c r="X182" s="70"/>
      <c r="Y182" s="70"/>
      <c r="Z182" s="70"/>
    </row>
    <row r="183" spans="1:26" ht="12">
      <c r="A183" s="70"/>
      <c r="B183" s="84" t="s">
        <v>61</v>
      </c>
      <c r="C183" s="178">
        <v>0</v>
      </c>
      <c r="D183" s="178">
        <v>0.9</v>
      </c>
      <c r="E183" s="178">
        <v>0.9</v>
      </c>
      <c r="F183" s="178">
        <v>3.6</v>
      </c>
      <c r="G183" s="178">
        <v>3.6</v>
      </c>
      <c r="H183" s="178">
        <v>3.6</v>
      </c>
      <c r="I183" s="178">
        <v>3.6</v>
      </c>
      <c r="J183" s="178">
        <v>0.112</v>
      </c>
      <c r="K183" s="71"/>
      <c r="L183" s="105"/>
      <c r="M183" s="71"/>
      <c r="N183" s="71"/>
      <c r="O183" s="71"/>
      <c r="P183" s="71"/>
      <c r="Q183" s="70"/>
      <c r="R183" s="70"/>
      <c r="S183" s="70"/>
      <c r="T183" s="70"/>
      <c r="U183" s="70"/>
      <c r="V183" s="70"/>
      <c r="W183" s="70"/>
      <c r="X183" s="70"/>
      <c r="Y183" s="70"/>
      <c r="Z183" s="70"/>
    </row>
    <row r="184" spans="1:26" ht="12">
      <c r="A184" s="70"/>
      <c r="B184" s="84" t="s">
        <v>62</v>
      </c>
      <c r="C184" s="178">
        <v>5.6</v>
      </c>
      <c r="D184" s="178">
        <v>16.100000000000001</v>
      </c>
      <c r="E184" s="178">
        <v>25.1</v>
      </c>
      <c r="F184" s="178">
        <v>29.9</v>
      </c>
      <c r="G184" s="178">
        <v>31.9</v>
      </c>
      <c r="H184" s="178">
        <v>33.6</v>
      </c>
      <c r="I184" s="178">
        <v>33.6</v>
      </c>
      <c r="J184" s="178">
        <v>0.41099999999999998</v>
      </c>
      <c r="K184" s="71"/>
      <c r="L184" s="105"/>
      <c r="M184" s="71"/>
      <c r="N184" s="71"/>
      <c r="O184" s="71"/>
      <c r="P184" s="71"/>
      <c r="Q184" s="70"/>
      <c r="R184" s="70"/>
      <c r="S184" s="70"/>
      <c r="T184" s="70"/>
      <c r="U184" s="70"/>
      <c r="V184" s="70"/>
      <c r="W184" s="70"/>
      <c r="X184" s="70"/>
      <c r="Y184" s="70"/>
      <c r="Z184" s="70"/>
    </row>
    <row r="185" spans="1:26" s="10" customFormat="1" ht="12">
      <c r="A185" s="83"/>
      <c r="B185" s="14" t="s">
        <v>35</v>
      </c>
      <c r="C185" s="167">
        <v>7.6</v>
      </c>
      <c r="D185" s="167">
        <v>20.3</v>
      </c>
      <c r="E185" s="167">
        <v>27.4</v>
      </c>
      <c r="F185" s="167">
        <v>35.700000000000003</v>
      </c>
      <c r="G185" s="167">
        <v>38.4</v>
      </c>
      <c r="H185" s="167">
        <v>38.799999999999997</v>
      </c>
      <c r="I185" s="167">
        <v>38.9</v>
      </c>
      <c r="J185" s="167">
        <v>1.0149999999999999</v>
      </c>
      <c r="K185" s="103"/>
      <c r="L185" s="104"/>
      <c r="M185" s="103"/>
      <c r="N185" s="103"/>
      <c r="O185" s="103"/>
      <c r="P185" s="103"/>
      <c r="Q185" s="83"/>
      <c r="R185" s="83"/>
      <c r="S185" s="83"/>
      <c r="T185" s="83"/>
      <c r="U185" s="83"/>
      <c r="V185" s="83"/>
      <c r="W185" s="83"/>
      <c r="X185" s="83"/>
      <c r="Y185" s="83"/>
      <c r="Z185" s="83"/>
    </row>
    <row r="186" spans="1:26" ht="12">
      <c r="A186" s="70"/>
      <c r="B186" s="84" t="s">
        <v>63</v>
      </c>
      <c r="C186" s="178">
        <v>0</v>
      </c>
      <c r="D186" s="178">
        <v>5.8</v>
      </c>
      <c r="E186" s="178">
        <v>9.6</v>
      </c>
      <c r="F186" s="178">
        <v>26.9</v>
      </c>
      <c r="G186" s="178">
        <v>38.5</v>
      </c>
      <c r="H186" s="178">
        <v>40.4</v>
      </c>
      <c r="I186" s="178">
        <v>40.4</v>
      </c>
      <c r="J186" s="178">
        <v>5.1999999999999998E-2</v>
      </c>
      <c r="K186" s="71"/>
      <c r="L186" s="105"/>
      <c r="M186" s="71"/>
      <c r="N186" s="71"/>
      <c r="O186" s="71"/>
      <c r="P186" s="71"/>
      <c r="Q186" s="70"/>
      <c r="R186" s="70"/>
      <c r="S186" s="70"/>
      <c r="T186" s="70"/>
      <c r="U186" s="70"/>
      <c r="V186" s="70"/>
      <c r="W186" s="70"/>
      <c r="X186" s="70"/>
      <c r="Y186" s="70"/>
      <c r="Z186" s="70"/>
    </row>
    <row r="187" spans="1:26" ht="12">
      <c r="A187" s="70"/>
      <c r="B187" s="84" t="s">
        <v>117</v>
      </c>
      <c r="C187" s="178" t="s">
        <v>180</v>
      </c>
      <c r="D187" s="178" t="s">
        <v>180</v>
      </c>
      <c r="E187" s="178" t="s">
        <v>180</v>
      </c>
      <c r="F187" s="178" t="s">
        <v>180</v>
      </c>
      <c r="G187" s="178" t="s">
        <v>180</v>
      </c>
      <c r="H187" s="178" t="s">
        <v>180</v>
      </c>
      <c r="I187" s="178" t="s">
        <v>180</v>
      </c>
      <c r="J187" s="178" t="s">
        <v>180</v>
      </c>
      <c r="K187" s="71"/>
      <c r="L187" s="105"/>
      <c r="M187" s="71"/>
      <c r="N187" s="71"/>
      <c r="O187" s="71"/>
      <c r="P187" s="71"/>
      <c r="Q187" s="70"/>
      <c r="R187" s="70"/>
      <c r="S187" s="70"/>
      <c r="T187" s="70"/>
      <c r="U187" s="70"/>
      <c r="V187" s="70"/>
      <c r="W187" s="70"/>
      <c r="X187" s="70"/>
      <c r="Y187" s="70"/>
      <c r="Z187" s="70"/>
    </row>
    <row r="188" spans="1:26" ht="12">
      <c r="A188" s="70"/>
      <c r="B188" s="84" t="s">
        <v>64</v>
      </c>
      <c r="C188" s="178">
        <v>1.9</v>
      </c>
      <c r="D188" s="178">
        <v>9.5</v>
      </c>
      <c r="E188" s="178">
        <v>18.2</v>
      </c>
      <c r="F188" s="178">
        <v>29</v>
      </c>
      <c r="G188" s="178">
        <v>30.7</v>
      </c>
      <c r="H188" s="178">
        <v>30.7</v>
      </c>
      <c r="I188" s="178">
        <v>30.9</v>
      </c>
      <c r="J188" s="178">
        <v>0.57599999999999996</v>
      </c>
      <c r="K188" s="71"/>
      <c r="L188" s="105"/>
      <c r="M188" s="71"/>
      <c r="N188" s="71"/>
      <c r="O188" s="71"/>
      <c r="P188" s="71"/>
      <c r="Q188" s="70"/>
      <c r="R188" s="70"/>
      <c r="S188" s="70"/>
      <c r="T188" s="70"/>
      <c r="U188" s="70"/>
      <c r="V188" s="70"/>
      <c r="W188" s="70"/>
      <c r="X188" s="70"/>
      <c r="Y188" s="70"/>
      <c r="Z188" s="70"/>
    </row>
    <row r="189" spans="1:26" ht="12">
      <c r="A189" s="70"/>
      <c r="B189" s="84" t="s">
        <v>65</v>
      </c>
      <c r="C189" s="178">
        <v>22.1</v>
      </c>
      <c r="D189" s="178">
        <v>47.1</v>
      </c>
      <c r="E189" s="178">
        <v>53.6</v>
      </c>
      <c r="F189" s="178">
        <v>56.9</v>
      </c>
      <c r="G189" s="178">
        <v>58</v>
      </c>
      <c r="H189" s="178">
        <v>58.3</v>
      </c>
      <c r="I189" s="178">
        <v>58.3</v>
      </c>
      <c r="J189" s="178">
        <v>0.27600000000000002</v>
      </c>
      <c r="K189" s="71"/>
      <c r="L189" s="105"/>
      <c r="M189" s="71"/>
      <c r="N189" s="71"/>
      <c r="O189" s="71"/>
      <c r="P189" s="71"/>
      <c r="Q189" s="70"/>
      <c r="R189" s="70"/>
      <c r="S189" s="70"/>
      <c r="T189" s="70"/>
      <c r="U189" s="70"/>
      <c r="V189" s="70"/>
      <c r="W189" s="70"/>
      <c r="X189" s="70"/>
      <c r="Y189" s="70"/>
      <c r="Z189" s="70"/>
    </row>
    <row r="190" spans="1:26" ht="12">
      <c r="A190" s="70"/>
      <c r="B190" s="84" t="s">
        <v>66</v>
      </c>
      <c r="C190" s="178">
        <v>6.3</v>
      </c>
      <c r="D190" s="178">
        <v>17.5</v>
      </c>
      <c r="E190" s="178">
        <v>20</v>
      </c>
      <c r="F190" s="178">
        <v>23.8</v>
      </c>
      <c r="G190" s="178">
        <v>32.5</v>
      </c>
      <c r="H190" s="178">
        <v>33.799999999999997</v>
      </c>
      <c r="I190" s="178">
        <v>33.799999999999997</v>
      </c>
      <c r="J190" s="178">
        <v>0.08</v>
      </c>
      <c r="K190" s="71"/>
      <c r="L190" s="105"/>
      <c r="M190" s="71"/>
      <c r="N190" s="71"/>
      <c r="O190" s="71"/>
      <c r="P190" s="71"/>
      <c r="Q190" s="70"/>
      <c r="R190" s="70"/>
      <c r="S190" s="70"/>
      <c r="T190" s="70"/>
      <c r="U190" s="70"/>
      <c r="V190" s="70"/>
      <c r="W190" s="70"/>
      <c r="X190" s="70"/>
      <c r="Y190" s="70"/>
      <c r="Z190" s="70"/>
    </row>
    <row r="191" spans="1:26" ht="12">
      <c r="A191" s="70"/>
      <c r="B191" s="84" t="s">
        <v>67</v>
      </c>
      <c r="C191" s="178" t="s">
        <v>180</v>
      </c>
      <c r="D191" s="178" t="s">
        <v>180</v>
      </c>
      <c r="E191" s="178" t="s">
        <v>180</v>
      </c>
      <c r="F191" s="178" t="s">
        <v>180</v>
      </c>
      <c r="G191" s="178" t="s">
        <v>180</v>
      </c>
      <c r="H191" s="178" t="s">
        <v>180</v>
      </c>
      <c r="I191" s="178" t="s">
        <v>180</v>
      </c>
      <c r="J191" s="178" t="s">
        <v>180</v>
      </c>
      <c r="K191" s="71"/>
      <c r="L191" s="105"/>
      <c r="M191" s="71"/>
      <c r="N191" s="71"/>
      <c r="O191" s="71"/>
      <c r="P191" s="71"/>
      <c r="Q191" s="70"/>
      <c r="R191" s="70"/>
      <c r="S191" s="70"/>
      <c r="T191" s="70"/>
      <c r="U191" s="70"/>
      <c r="V191" s="70"/>
      <c r="W191" s="70"/>
      <c r="X191" s="70"/>
      <c r="Y191" s="70"/>
      <c r="Z191" s="70"/>
    </row>
    <row r="192" spans="1:26" ht="12">
      <c r="A192" s="70"/>
      <c r="B192" s="84" t="s">
        <v>68</v>
      </c>
      <c r="C192" s="178">
        <v>0</v>
      </c>
      <c r="D192" s="178">
        <v>12.9</v>
      </c>
      <c r="E192" s="178">
        <v>12.9</v>
      </c>
      <c r="F192" s="178">
        <v>16.100000000000001</v>
      </c>
      <c r="G192" s="178">
        <v>22.6</v>
      </c>
      <c r="H192" s="178">
        <v>25.8</v>
      </c>
      <c r="I192" s="178">
        <v>25.8</v>
      </c>
      <c r="J192" s="178">
        <v>3.1E-2</v>
      </c>
      <c r="K192" s="71"/>
      <c r="L192" s="105"/>
      <c r="M192" s="71"/>
      <c r="N192" s="71"/>
      <c r="O192" s="71"/>
      <c r="P192" s="71"/>
      <c r="Q192" s="70"/>
      <c r="R192" s="70"/>
      <c r="S192" s="70"/>
      <c r="T192" s="70"/>
      <c r="U192" s="70"/>
      <c r="V192" s="70"/>
      <c r="W192" s="70"/>
      <c r="X192" s="70"/>
      <c r="Y192" s="70"/>
      <c r="Z192" s="70"/>
    </row>
    <row r="193" spans="1:26" s="10" customFormat="1" ht="12">
      <c r="A193" s="83"/>
      <c r="B193" s="14" t="s">
        <v>36</v>
      </c>
      <c r="C193" s="167">
        <v>2</v>
      </c>
      <c r="D193" s="167">
        <v>8</v>
      </c>
      <c r="E193" s="167">
        <v>13.6</v>
      </c>
      <c r="F193" s="167">
        <v>19.8</v>
      </c>
      <c r="G193" s="167">
        <v>23.1</v>
      </c>
      <c r="H193" s="167">
        <v>23.9</v>
      </c>
      <c r="I193" s="167">
        <v>24.1</v>
      </c>
      <c r="J193" s="167">
        <v>1.139</v>
      </c>
      <c r="K193" s="103"/>
      <c r="L193" s="104"/>
      <c r="M193" s="103"/>
      <c r="N193" s="103"/>
      <c r="O193" s="103"/>
      <c r="P193" s="103"/>
      <c r="Q193" s="83"/>
      <c r="R193" s="83"/>
      <c r="S193" s="83"/>
      <c r="T193" s="83"/>
      <c r="U193" s="83"/>
      <c r="V193" s="83"/>
      <c r="W193" s="83"/>
      <c r="X193" s="83"/>
      <c r="Y193" s="83"/>
      <c r="Z193" s="83"/>
    </row>
    <row r="194" spans="1:26" ht="12">
      <c r="A194" s="70"/>
      <c r="B194" s="84" t="s">
        <v>69</v>
      </c>
      <c r="C194" s="178">
        <v>1.1000000000000001</v>
      </c>
      <c r="D194" s="178">
        <v>7.8</v>
      </c>
      <c r="E194" s="178">
        <v>14.4</v>
      </c>
      <c r="F194" s="178">
        <v>22.2</v>
      </c>
      <c r="G194" s="178">
        <v>23.3</v>
      </c>
      <c r="H194" s="178">
        <v>23.3</v>
      </c>
      <c r="I194" s="178">
        <v>23.3</v>
      </c>
      <c r="J194" s="178">
        <v>0.09</v>
      </c>
      <c r="K194" s="71"/>
      <c r="L194" s="105"/>
      <c r="M194" s="71"/>
      <c r="N194" s="71"/>
      <c r="O194" s="71"/>
      <c r="P194" s="71"/>
      <c r="Q194" s="70"/>
      <c r="R194" s="70"/>
      <c r="S194" s="70"/>
      <c r="T194" s="70"/>
      <c r="U194" s="70"/>
      <c r="V194" s="70"/>
      <c r="W194" s="70"/>
      <c r="X194" s="70"/>
      <c r="Y194" s="70"/>
      <c r="Z194" s="70"/>
    </row>
    <row r="195" spans="1:26" ht="12">
      <c r="A195" s="70"/>
      <c r="B195" s="84" t="s">
        <v>70</v>
      </c>
      <c r="C195" s="178">
        <v>2.1</v>
      </c>
      <c r="D195" s="178">
        <v>8</v>
      </c>
      <c r="E195" s="178">
        <v>13.5</v>
      </c>
      <c r="F195" s="178">
        <v>19.5</v>
      </c>
      <c r="G195" s="178">
        <v>23.1</v>
      </c>
      <c r="H195" s="178">
        <v>23.9</v>
      </c>
      <c r="I195" s="178">
        <v>24.1</v>
      </c>
      <c r="J195" s="178">
        <v>1.0489999999999999</v>
      </c>
      <c r="K195" s="71"/>
      <c r="L195" s="105"/>
      <c r="M195" s="71"/>
      <c r="N195" s="71"/>
      <c r="O195" s="71"/>
      <c r="P195" s="71"/>
      <c r="Q195" s="70"/>
      <c r="R195" s="70"/>
      <c r="S195" s="70"/>
      <c r="T195" s="70"/>
      <c r="U195" s="70"/>
      <c r="V195" s="70"/>
      <c r="W195" s="70"/>
      <c r="X195" s="70"/>
      <c r="Y195" s="70"/>
      <c r="Z195" s="70"/>
    </row>
    <row r="196" spans="1:26" ht="12">
      <c r="A196" s="70"/>
      <c r="B196" s="84" t="s">
        <v>71</v>
      </c>
      <c r="C196" s="178" t="s">
        <v>180</v>
      </c>
      <c r="D196" s="178" t="s">
        <v>180</v>
      </c>
      <c r="E196" s="178" t="s">
        <v>180</v>
      </c>
      <c r="F196" s="178" t="s">
        <v>180</v>
      </c>
      <c r="G196" s="178" t="s">
        <v>180</v>
      </c>
      <c r="H196" s="178" t="s">
        <v>180</v>
      </c>
      <c r="I196" s="178" t="s">
        <v>180</v>
      </c>
      <c r="J196" s="178" t="s">
        <v>180</v>
      </c>
      <c r="K196" s="71"/>
      <c r="L196" s="105"/>
      <c r="M196" s="71"/>
      <c r="N196" s="71"/>
      <c r="O196" s="71"/>
      <c r="P196" s="71"/>
      <c r="Q196" s="70"/>
      <c r="R196" s="70"/>
      <c r="S196" s="70"/>
      <c r="T196" s="70"/>
      <c r="U196" s="70"/>
      <c r="V196" s="70"/>
      <c r="W196" s="70"/>
      <c r="X196" s="70"/>
      <c r="Y196" s="70"/>
      <c r="Z196" s="70"/>
    </row>
    <row r="197" spans="1:26" s="10" customFormat="1" ht="12">
      <c r="A197" s="83"/>
      <c r="B197" s="14" t="s">
        <v>37</v>
      </c>
      <c r="C197" s="167">
        <v>1.8</v>
      </c>
      <c r="D197" s="167">
        <v>8.4</v>
      </c>
      <c r="E197" s="167">
        <v>15.3</v>
      </c>
      <c r="F197" s="167">
        <v>23.1</v>
      </c>
      <c r="G197" s="167">
        <v>31</v>
      </c>
      <c r="H197" s="167">
        <v>34.1</v>
      </c>
      <c r="I197" s="167">
        <v>34.1</v>
      </c>
      <c r="J197" s="167">
        <v>0.45100000000000001</v>
      </c>
      <c r="K197" s="103"/>
      <c r="L197" s="104"/>
      <c r="M197" s="103"/>
      <c r="N197" s="103"/>
      <c r="O197" s="103"/>
      <c r="P197" s="103"/>
      <c r="Q197" s="83"/>
      <c r="R197" s="83"/>
      <c r="S197" s="83"/>
      <c r="T197" s="83"/>
      <c r="U197" s="83"/>
      <c r="V197" s="83"/>
      <c r="W197" s="83"/>
      <c r="X197" s="83"/>
      <c r="Y197" s="83"/>
      <c r="Z197" s="83"/>
    </row>
    <row r="198" spans="1:26" ht="12">
      <c r="A198" s="70"/>
      <c r="B198" s="84" t="s">
        <v>72</v>
      </c>
      <c r="C198" s="178">
        <v>0</v>
      </c>
      <c r="D198" s="178">
        <v>10.199999999999999</v>
      </c>
      <c r="E198" s="178">
        <v>15.7</v>
      </c>
      <c r="F198" s="178">
        <v>18.100000000000001</v>
      </c>
      <c r="G198" s="178">
        <v>19.7</v>
      </c>
      <c r="H198" s="178">
        <v>20.5</v>
      </c>
      <c r="I198" s="178">
        <v>20.5</v>
      </c>
      <c r="J198" s="178">
        <v>0.127</v>
      </c>
      <c r="K198" s="71"/>
      <c r="L198" s="105"/>
      <c r="M198" s="71"/>
      <c r="N198" s="71"/>
      <c r="O198" s="71"/>
      <c r="P198" s="71"/>
      <c r="Q198" s="70"/>
      <c r="R198" s="70"/>
      <c r="S198" s="70"/>
      <c r="T198" s="70"/>
      <c r="U198" s="70"/>
      <c r="V198" s="70"/>
      <c r="W198" s="70"/>
      <c r="X198" s="70"/>
      <c r="Y198" s="70"/>
      <c r="Z198" s="70"/>
    </row>
    <row r="199" spans="1:26" ht="12">
      <c r="A199" s="70"/>
      <c r="B199" s="84" t="s">
        <v>73</v>
      </c>
      <c r="C199" s="178">
        <v>2.1</v>
      </c>
      <c r="D199" s="178">
        <v>7.1</v>
      </c>
      <c r="E199" s="178">
        <v>13.5</v>
      </c>
      <c r="F199" s="178">
        <v>23.4</v>
      </c>
      <c r="G199" s="178">
        <v>32.6</v>
      </c>
      <c r="H199" s="178">
        <v>39.700000000000003</v>
      </c>
      <c r="I199" s="178">
        <v>39.700000000000003</v>
      </c>
      <c r="J199" s="178">
        <v>0.14099999999999999</v>
      </c>
      <c r="K199" s="71"/>
      <c r="L199" s="105"/>
      <c r="M199" s="71"/>
      <c r="N199" s="71"/>
      <c r="O199" s="71"/>
      <c r="P199" s="71"/>
      <c r="Q199" s="70"/>
      <c r="R199" s="70"/>
      <c r="S199" s="70"/>
      <c r="T199" s="70"/>
      <c r="U199" s="70"/>
      <c r="V199" s="70"/>
      <c r="W199" s="70"/>
      <c r="X199" s="70"/>
      <c r="Y199" s="70"/>
      <c r="Z199" s="70"/>
    </row>
    <row r="200" spans="1:26" ht="12">
      <c r="A200" s="70"/>
      <c r="B200" s="84" t="s">
        <v>74</v>
      </c>
      <c r="C200" s="178">
        <v>4.9000000000000004</v>
      </c>
      <c r="D200" s="178">
        <v>11.1</v>
      </c>
      <c r="E200" s="178">
        <v>22.2</v>
      </c>
      <c r="F200" s="178">
        <v>28.4</v>
      </c>
      <c r="G200" s="178">
        <v>44.4</v>
      </c>
      <c r="H200" s="178">
        <v>46.9</v>
      </c>
      <c r="I200" s="178">
        <v>46.9</v>
      </c>
      <c r="J200" s="178">
        <v>8.1000000000000003E-2</v>
      </c>
      <c r="K200" s="71"/>
      <c r="L200" s="105"/>
      <c r="M200" s="71"/>
      <c r="N200" s="71"/>
      <c r="O200" s="71"/>
      <c r="P200" s="71"/>
      <c r="Q200" s="70"/>
      <c r="R200" s="70"/>
      <c r="S200" s="70"/>
      <c r="T200" s="70"/>
      <c r="U200" s="70"/>
      <c r="V200" s="70"/>
      <c r="W200" s="70"/>
      <c r="X200" s="70"/>
      <c r="Y200" s="70"/>
      <c r="Z200" s="70"/>
    </row>
    <row r="201" spans="1:26" ht="12">
      <c r="A201" s="70"/>
      <c r="B201" s="84" t="s">
        <v>75</v>
      </c>
      <c r="C201" s="178">
        <v>1</v>
      </c>
      <c r="D201" s="178">
        <v>5.9</v>
      </c>
      <c r="E201" s="178">
        <v>11.8</v>
      </c>
      <c r="F201" s="178">
        <v>24.5</v>
      </c>
      <c r="G201" s="178">
        <v>32.4</v>
      </c>
      <c r="H201" s="178">
        <v>33.299999999999997</v>
      </c>
      <c r="I201" s="178">
        <v>33.299999999999997</v>
      </c>
      <c r="J201" s="178">
        <v>0.10199999999999999</v>
      </c>
      <c r="K201" s="71"/>
      <c r="L201" s="105"/>
      <c r="M201" s="71"/>
      <c r="N201" s="71"/>
      <c r="O201" s="71"/>
      <c r="P201" s="71"/>
      <c r="Q201" s="70"/>
      <c r="R201" s="70"/>
      <c r="S201" s="70"/>
      <c r="T201" s="70"/>
      <c r="U201" s="70"/>
      <c r="V201" s="70"/>
      <c r="W201" s="70"/>
      <c r="X201" s="70"/>
      <c r="Y201" s="70"/>
      <c r="Z201" s="70"/>
    </row>
    <row r="202" spans="1:26" s="10" customFormat="1" ht="12">
      <c r="A202" s="83"/>
      <c r="B202" s="14" t="s">
        <v>38</v>
      </c>
      <c r="C202" s="167">
        <v>7.6</v>
      </c>
      <c r="D202" s="167">
        <v>25.9</v>
      </c>
      <c r="E202" s="167">
        <v>33.5</v>
      </c>
      <c r="F202" s="167">
        <v>44.7</v>
      </c>
      <c r="G202" s="167">
        <v>48.2</v>
      </c>
      <c r="H202" s="167">
        <v>48.5</v>
      </c>
      <c r="I202" s="167">
        <v>48.7</v>
      </c>
      <c r="J202" s="167">
        <v>0.60599999999999998</v>
      </c>
      <c r="K202" s="103"/>
      <c r="L202" s="104"/>
      <c r="M202" s="103"/>
      <c r="N202" s="103"/>
      <c r="O202" s="103"/>
      <c r="P202" s="103"/>
      <c r="Q202" s="83"/>
      <c r="R202" s="83"/>
      <c r="S202" s="83"/>
      <c r="T202" s="83"/>
      <c r="U202" s="83"/>
      <c r="V202" s="83"/>
      <c r="W202" s="83"/>
      <c r="X202" s="83"/>
      <c r="Y202" s="83"/>
      <c r="Z202" s="83"/>
    </row>
    <row r="203" spans="1:26" ht="12">
      <c r="A203" s="70"/>
      <c r="B203" s="84" t="s">
        <v>76</v>
      </c>
      <c r="C203" s="178">
        <v>0</v>
      </c>
      <c r="D203" s="178">
        <v>20</v>
      </c>
      <c r="E203" s="178">
        <v>20</v>
      </c>
      <c r="F203" s="178">
        <v>20</v>
      </c>
      <c r="G203" s="178">
        <v>20</v>
      </c>
      <c r="H203" s="178">
        <v>20</v>
      </c>
      <c r="I203" s="178">
        <v>20</v>
      </c>
      <c r="J203" s="178">
        <v>5.0000000000000001E-3</v>
      </c>
      <c r="K203" s="71"/>
      <c r="L203" s="105"/>
      <c r="M203" s="71"/>
      <c r="N203" s="71"/>
      <c r="O203" s="71"/>
      <c r="P203" s="71"/>
      <c r="Q203" s="70"/>
      <c r="R203" s="70"/>
      <c r="S203" s="70"/>
      <c r="T203" s="70"/>
      <c r="U203" s="70"/>
      <c r="V203" s="70"/>
      <c r="W203" s="70"/>
      <c r="X203" s="70"/>
      <c r="Y203" s="70"/>
      <c r="Z203" s="70"/>
    </row>
    <row r="204" spans="1:26" ht="12">
      <c r="A204" s="70"/>
      <c r="B204" s="84" t="s">
        <v>77</v>
      </c>
      <c r="C204" s="178">
        <v>2</v>
      </c>
      <c r="D204" s="178">
        <v>16.3</v>
      </c>
      <c r="E204" s="178">
        <v>28.6</v>
      </c>
      <c r="F204" s="178">
        <v>46.9</v>
      </c>
      <c r="G204" s="178">
        <v>51</v>
      </c>
      <c r="H204" s="178">
        <v>51</v>
      </c>
      <c r="I204" s="178">
        <v>51</v>
      </c>
      <c r="J204" s="178">
        <v>4.9000000000000002E-2</v>
      </c>
      <c r="K204" s="71"/>
      <c r="L204" s="105"/>
      <c r="M204" s="71"/>
      <c r="N204" s="71"/>
      <c r="O204" s="71"/>
      <c r="P204" s="71"/>
      <c r="Q204" s="70"/>
      <c r="R204" s="70"/>
      <c r="S204" s="70"/>
      <c r="T204" s="70"/>
      <c r="U204" s="70"/>
      <c r="V204" s="70"/>
      <c r="W204" s="70"/>
      <c r="X204" s="70"/>
      <c r="Y204" s="70"/>
      <c r="Z204" s="70"/>
    </row>
    <row r="205" spans="1:26" ht="12">
      <c r="A205" s="70"/>
      <c r="B205" s="84" t="s">
        <v>78</v>
      </c>
      <c r="C205" s="178">
        <v>10.199999999999999</v>
      </c>
      <c r="D205" s="178">
        <v>32.700000000000003</v>
      </c>
      <c r="E205" s="178">
        <v>40.700000000000003</v>
      </c>
      <c r="F205" s="178">
        <v>49.8</v>
      </c>
      <c r="G205" s="178">
        <v>52.7</v>
      </c>
      <c r="H205" s="178">
        <v>52.9</v>
      </c>
      <c r="I205" s="178">
        <v>53.2</v>
      </c>
      <c r="J205" s="178">
        <v>0.41</v>
      </c>
      <c r="K205" s="71"/>
      <c r="L205" s="105"/>
      <c r="M205" s="71"/>
      <c r="N205" s="71"/>
      <c r="O205" s="71"/>
      <c r="P205" s="71"/>
      <c r="Q205" s="70"/>
      <c r="R205" s="70"/>
      <c r="S205" s="70"/>
      <c r="T205" s="70"/>
      <c r="U205" s="70"/>
      <c r="V205" s="70"/>
      <c r="W205" s="70"/>
      <c r="X205" s="70"/>
      <c r="Y205" s="70"/>
      <c r="Z205" s="70"/>
    </row>
    <row r="206" spans="1:26" ht="12">
      <c r="A206" s="70"/>
      <c r="B206" s="84" t="s">
        <v>79</v>
      </c>
      <c r="C206" s="178">
        <v>0</v>
      </c>
      <c r="D206" s="178">
        <v>5</v>
      </c>
      <c r="E206" s="178">
        <v>7.5</v>
      </c>
      <c r="F206" s="178">
        <v>25</v>
      </c>
      <c r="G206" s="178">
        <v>32.5</v>
      </c>
      <c r="H206" s="178">
        <v>33.799999999999997</v>
      </c>
      <c r="I206" s="178">
        <v>33.799999999999997</v>
      </c>
      <c r="J206" s="178">
        <v>0.08</v>
      </c>
      <c r="K206" s="71"/>
      <c r="L206" s="105"/>
      <c r="M206" s="71"/>
      <c r="N206" s="71"/>
      <c r="O206" s="71"/>
      <c r="P206" s="71"/>
      <c r="Q206" s="70"/>
      <c r="R206" s="70"/>
      <c r="S206" s="70"/>
      <c r="T206" s="70"/>
      <c r="U206" s="70"/>
      <c r="V206" s="70"/>
      <c r="W206" s="70"/>
      <c r="X206" s="70"/>
      <c r="Y206" s="70"/>
      <c r="Z206" s="70"/>
    </row>
    <row r="207" spans="1:26" ht="12">
      <c r="A207" s="70"/>
      <c r="B207" s="84" t="s">
        <v>80</v>
      </c>
      <c r="C207" s="178">
        <v>0</v>
      </c>
      <c r="D207" s="178">
        <v>25</v>
      </c>
      <c r="E207" s="178">
        <v>43.8</v>
      </c>
      <c r="F207" s="178">
        <v>56.3</v>
      </c>
      <c r="G207" s="178">
        <v>62.5</v>
      </c>
      <c r="H207" s="178">
        <v>62.5</v>
      </c>
      <c r="I207" s="178">
        <v>62.5</v>
      </c>
      <c r="J207" s="178">
        <v>1.6E-2</v>
      </c>
      <c r="K207" s="71"/>
      <c r="L207" s="105"/>
      <c r="M207" s="71"/>
      <c r="N207" s="71"/>
      <c r="O207" s="71"/>
      <c r="P207" s="71"/>
      <c r="Q207" s="70"/>
      <c r="R207" s="70"/>
      <c r="S207" s="70"/>
      <c r="T207" s="70"/>
      <c r="U207" s="70"/>
      <c r="V207" s="70"/>
      <c r="W207" s="70"/>
      <c r="X207" s="70"/>
      <c r="Y207" s="70"/>
      <c r="Z207" s="70"/>
    </row>
    <row r="208" spans="1:26" ht="12">
      <c r="A208" s="70"/>
      <c r="B208" s="84" t="s">
        <v>81</v>
      </c>
      <c r="C208" s="178">
        <v>6.5</v>
      </c>
      <c r="D208" s="178">
        <v>13</v>
      </c>
      <c r="E208" s="178">
        <v>17.399999999999999</v>
      </c>
      <c r="F208" s="178">
        <v>30.4</v>
      </c>
      <c r="G208" s="178">
        <v>30.4</v>
      </c>
      <c r="H208" s="178">
        <v>30.4</v>
      </c>
      <c r="I208" s="178">
        <v>30.4</v>
      </c>
      <c r="J208" s="178">
        <v>4.5999999999999999E-2</v>
      </c>
      <c r="K208" s="71"/>
      <c r="L208" s="105"/>
      <c r="M208" s="71"/>
      <c r="N208" s="71"/>
      <c r="O208" s="71"/>
      <c r="P208" s="71"/>
      <c r="Q208" s="70"/>
      <c r="R208" s="70"/>
      <c r="S208" s="70"/>
      <c r="T208" s="70"/>
      <c r="U208" s="70"/>
      <c r="V208" s="70"/>
      <c r="W208" s="70"/>
      <c r="X208" s="70"/>
      <c r="Y208" s="70"/>
      <c r="Z208" s="70"/>
    </row>
    <row r="209" spans="1:26" s="10" customFormat="1" ht="12">
      <c r="A209" s="83"/>
      <c r="B209" s="86" t="s">
        <v>126</v>
      </c>
      <c r="C209" s="168">
        <v>4.5</v>
      </c>
      <c r="D209" s="168">
        <v>14.4</v>
      </c>
      <c r="E209" s="168">
        <v>20.9</v>
      </c>
      <c r="F209" s="168">
        <v>28.4</v>
      </c>
      <c r="G209" s="168">
        <v>32.1</v>
      </c>
      <c r="H209" s="168">
        <v>33.1</v>
      </c>
      <c r="I209" s="168">
        <v>33.4</v>
      </c>
      <c r="J209" s="168">
        <v>4.1970000000000001</v>
      </c>
      <c r="K209" s="103"/>
      <c r="L209" s="104"/>
      <c r="M209" s="103"/>
      <c r="N209" s="103"/>
      <c r="O209" s="103"/>
      <c r="P209" s="103"/>
      <c r="Q209" s="83"/>
      <c r="R209" s="83"/>
      <c r="S209" s="83"/>
      <c r="T209" s="83"/>
      <c r="U209" s="83"/>
      <c r="V209" s="83"/>
      <c r="W209" s="83"/>
      <c r="X209" s="83"/>
      <c r="Y209" s="83"/>
      <c r="Z209" s="83"/>
    </row>
    <row r="210" spans="1:26" s="10" customFormat="1" ht="12">
      <c r="A210" s="83"/>
      <c r="B210" s="86" t="s">
        <v>125</v>
      </c>
      <c r="C210" s="168">
        <v>3.2</v>
      </c>
      <c r="D210" s="168">
        <v>12.1</v>
      </c>
      <c r="E210" s="168">
        <v>17.399999999999999</v>
      </c>
      <c r="F210" s="168">
        <v>25.2</v>
      </c>
      <c r="G210" s="168">
        <v>34.6</v>
      </c>
      <c r="H210" s="168">
        <v>40.1</v>
      </c>
      <c r="I210" s="168">
        <v>41.9</v>
      </c>
      <c r="J210" s="168">
        <v>4.6840000000000002</v>
      </c>
      <c r="K210" s="103"/>
      <c r="L210" s="104"/>
      <c r="M210" s="103"/>
      <c r="N210" s="103"/>
      <c r="O210" s="103"/>
      <c r="P210" s="103"/>
      <c r="Q210" s="83"/>
      <c r="R210" s="83"/>
      <c r="S210" s="83"/>
      <c r="T210" s="83"/>
      <c r="U210" s="83"/>
      <c r="V210" s="83"/>
      <c r="W210" s="83"/>
      <c r="X210" s="83"/>
      <c r="Y210" s="83"/>
      <c r="Z210" s="83"/>
    </row>
    <row r="211" spans="1:26" s="10" customFormat="1" ht="12">
      <c r="A211" s="83"/>
      <c r="B211" s="87" t="s">
        <v>23</v>
      </c>
      <c r="C211" s="169">
        <v>3.8</v>
      </c>
      <c r="D211" s="169">
        <v>13.2</v>
      </c>
      <c r="E211" s="169">
        <v>19</v>
      </c>
      <c r="F211" s="169">
        <v>26.7</v>
      </c>
      <c r="G211" s="169">
        <v>33.4</v>
      </c>
      <c r="H211" s="169">
        <v>36.799999999999997</v>
      </c>
      <c r="I211" s="169">
        <v>37.9</v>
      </c>
      <c r="J211" s="169">
        <v>8.8810000000000002</v>
      </c>
      <c r="K211" s="103"/>
      <c r="L211" s="104"/>
      <c r="M211" s="103"/>
      <c r="N211" s="103"/>
      <c r="O211" s="103"/>
      <c r="P211" s="103"/>
      <c r="Q211" s="83"/>
      <c r="R211" s="83"/>
      <c r="S211" s="83"/>
      <c r="T211" s="83"/>
      <c r="U211" s="83"/>
      <c r="V211" s="83"/>
      <c r="W211" s="83"/>
      <c r="X211" s="83"/>
      <c r="Y211" s="83"/>
      <c r="Z211" s="83"/>
    </row>
    <row r="212" spans="1:26" ht="12">
      <c r="A212" s="70"/>
      <c r="B212" s="88" t="s">
        <v>124</v>
      </c>
      <c r="C212" s="96"/>
      <c r="D212" s="96"/>
      <c r="E212" s="96"/>
      <c r="F212" s="96"/>
      <c r="G212" s="96"/>
      <c r="H212" s="96"/>
      <c r="I212" s="96"/>
      <c r="J212" s="96"/>
      <c r="K212" s="71"/>
      <c r="L212" s="105"/>
      <c r="M212" s="71"/>
      <c r="N212" s="71"/>
      <c r="O212" s="71"/>
      <c r="P212" s="71"/>
      <c r="Q212" s="70"/>
      <c r="R212" s="70"/>
      <c r="S212" s="70"/>
      <c r="T212" s="70"/>
      <c r="U212" s="70"/>
      <c r="V212" s="70"/>
      <c r="W212" s="70"/>
      <c r="X212" s="70"/>
      <c r="Y212" s="70"/>
      <c r="Z212" s="70"/>
    </row>
    <row r="213" spans="1:26" ht="12">
      <c r="A213" s="70"/>
      <c r="B213" s="89" t="s">
        <v>114</v>
      </c>
      <c r="C213" s="106"/>
      <c r="D213" s="106"/>
      <c r="E213" s="106"/>
      <c r="F213" s="106"/>
      <c r="G213" s="106"/>
      <c r="H213" s="106"/>
      <c r="I213" s="106"/>
      <c r="J213" s="107"/>
      <c r="K213" s="71"/>
      <c r="L213" s="71"/>
      <c r="M213" s="71"/>
      <c r="N213" s="71"/>
      <c r="O213" s="71"/>
      <c r="P213" s="71"/>
      <c r="Q213" s="70"/>
      <c r="R213" s="70"/>
      <c r="S213" s="70"/>
      <c r="T213" s="70"/>
      <c r="U213" s="70"/>
      <c r="V213" s="70"/>
      <c r="W213" s="70"/>
      <c r="X213" s="70"/>
      <c r="Y213" s="70"/>
      <c r="Z213" s="70"/>
    </row>
    <row r="214" spans="1:26" ht="12">
      <c r="A214" s="70"/>
      <c r="B214" s="71"/>
      <c r="C214" s="71"/>
      <c r="D214" s="71"/>
      <c r="E214" s="71"/>
      <c r="F214" s="71"/>
      <c r="G214" s="71"/>
      <c r="H214" s="71"/>
      <c r="I214" s="71"/>
      <c r="J214" s="71"/>
      <c r="K214" s="71"/>
      <c r="L214" s="71"/>
      <c r="M214" s="71"/>
      <c r="N214" s="108"/>
      <c r="O214" s="71"/>
      <c r="P214" s="71"/>
      <c r="Q214" s="70"/>
      <c r="R214" s="70"/>
      <c r="S214" s="70"/>
      <c r="T214" s="70"/>
      <c r="U214" s="70"/>
      <c r="V214" s="70"/>
      <c r="W214" s="70"/>
      <c r="X214" s="70"/>
      <c r="Y214" s="70"/>
      <c r="Z214" s="70"/>
    </row>
    <row r="215" spans="1:26" ht="12">
      <c r="A215" s="70"/>
      <c r="B215" s="221" t="str">
        <f>Index!$C14 &amp; " SA : " &amp; Index!B14</f>
        <v>Table 7 SA : Contract attrition rates by occupation, within 12 months of commencement, for contracts commencing in 2016 to 2020</v>
      </c>
      <c r="C215" s="42"/>
      <c r="D215" s="42"/>
      <c r="E215" s="42"/>
      <c r="F215" s="42"/>
      <c r="G215" s="42"/>
      <c r="H215" s="42"/>
      <c r="I215" s="42"/>
      <c r="J215" s="71"/>
      <c r="K215" s="71"/>
      <c r="L215" s="71"/>
      <c r="M215" s="71"/>
      <c r="N215" s="108"/>
      <c r="O215" s="71"/>
      <c r="P215" s="71"/>
      <c r="Q215" s="70"/>
      <c r="R215" s="70"/>
      <c r="S215" s="70"/>
      <c r="T215" s="70"/>
      <c r="U215" s="70"/>
      <c r="V215" s="70"/>
      <c r="W215" s="70"/>
      <c r="X215" s="70"/>
      <c r="Y215" s="70"/>
      <c r="Z215" s="70"/>
    </row>
    <row r="216" spans="1:26" ht="12">
      <c r="A216" s="70"/>
      <c r="B216" s="98"/>
      <c r="C216" s="109"/>
      <c r="D216" s="109"/>
      <c r="E216" s="109"/>
      <c r="F216" s="109"/>
      <c r="G216" s="109"/>
      <c r="H216" s="109"/>
      <c r="I216" s="109"/>
      <c r="J216" s="71"/>
      <c r="K216" s="71"/>
      <c r="L216" s="71"/>
      <c r="M216" s="71"/>
      <c r="N216" s="110"/>
      <c r="O216" s="71"/>
      <c r="P216" s="71"/>
      <c r="Q216" s="70"/>
      <c r="R216" s="70"/>
      <c r="S216" s="70"/>
      <c r="T216" s="70"/>
      <c r="U216" s="70"/>
      <c r="V216" s="70"/>
      <c r="W216" s="70"/>
      <c r="X216" s="70"/>
      <c r="Y216" s="70"/>
      <c r="Z216" s="70"/>
    </row>
    <row r="217" spans="1:26" ht="12">
      <c r="A217" s="70"/>
      <c r="B217" s="248" t="s">
        <v>39</v>
      </c>
      <c r="C217" s="260" t="s">
        <v>144</v>
      </c>
      <c r="D217" s="260"/>
      <c r="E217" s="260"/>
      <c r="F217" s="260"/>
      <c r="G217" s="260"/>
      <c r="H217" s="260"/>
      <c r="I217" s="260"/>
      <c r="J217" s="260"/>
      <c r="K217" s="260"/>
      <c r="L217" s="260"/>
      <c r="M217" s="61"/>
      <c r="N217" s="61"/>
      <c r="O217" s="61"/>
      <c r="P217" s="61"/>
      <c r="Q217" s="70"/>
      <c r="R217" s="70"/>
      <c r="S217" s="70"/>
      <c r="T217" s="70"/>
      <c r="U217" s="70"/>
      <c r="V217" s="70"/>
      <c r="W217" s="70"/>
      <c r="X217" s="70"/>
      <c r="Y217" s="70"/>
      <c r="Z217" s="70"/>
    </row>
    <row r="218" spans="1:26" ht="12">
      <c r="A218" s="70"/>
      <c r="B218" s="249"/>
      <c r="C218" s="263">
        <v>2016</v>
      </c>
      <c r="D218" s="266"/>
      <c r="E218" s="262">
        <v>2017</v>
      </c>
      <c r="F218" s="263"/>
      <c r="G218" s="262">
        <v>2018</v>
      </c>
      <c r="H218" s="263"/>
      <c r="I218" s="262">
        <v>2019</v>
      </c>
      <c r="J218" s="263"/>
      <c r="K218" s="262">
        <v>2020</v>
      </c>
      <c r="L218" s="263"/>
      <c r="M218" s="251"/>
      <c r="N218" s="251"/>
      <c r="O218" s="267"/>
      <c r="P218" s="267"/>
      <c r="Q218" s="70"/>
      <c r="R218" s="70"/>
      <c r="S218" s="70"/>
      <c r="T218" s="70"/>
      <c r="U218" s="70"/>
      <c r="V218" s="70"/>
      <c r="W218" s="70"/>
      <c r="X218" s="70"/>
      <c r="Y218" s="70"/>
      <c r="Z218" s="70"/>
    </row>
    <row r="219" spans="1:26" ht="36">
      <c r="A219" s="70"/>
      <c r="B219" s="250"/>
      <c r="C219" s="75" t="s">
        <v>24</v>
      </c>
      <c r="D219" s="93" t="s">
        <v>113</v>
      </c>
      <c r="E219" s="76" t="s">
        <v>24</v>
      </c>
      <c r="F219" s="111" t="s">
        <v>113</v>
      </c>
      <c r="G219" s="76" t="s">
        <v>24</v>
      </c>
      <c r="H219" s="111" t="s">
        <v>113</v>
      </c>
      <c r="I219" s="76" t="s">
        <v>24</v>
      </c>
      <c r="J219" s="111" t="s">
        <v>113</v>
      </c>
      <c r="K219" s="76" t="s">
        <v>24</v>
      </c>
      <c r="L219" s="93" t="s">
        <v>113</v>
      </c>
      <c r="M219" s="112"/>
      <c r="N219" s="113"/>
      <c r="O219" s="112"/>
      <c r="P219" s="113"/>
      <c r="Q219" s="70"/>
      <c r="R219" s="70"/>
      <c r="S219" s="70"/>
      <c r="T219" s="70"/>
      <c r="U219" s="70"/>
      <c r="V219" s="70"/>
      <c r="W219" s="70"/>
      <c r="X219" s="70"/>
      <c r="Y219" s="70"/>
      <c r="Z219" s="70"/>
    </row>
    <row r="220" spans="1:26" s="10" customFormat="1" ht="12">
      <c r="A220" s="83"/>
      <c r="B220" s="14" t="s">
        <v>32</v>
      </c>
      <c r="C220" s="167">
        <v>33.700000000000003</v>
      </c>
      <c r="D220" s="167">
        <v>9.1999999999999998E-2</v>
      </c>
      <c r="E220" s="170">
        <v>24.2</v>
      </c>
      <c r="F220" s="174">
        <v>3.3000000000000002E-2</v>
      </c>
      <c r="G220" s="170">
        <v>33.299999999999997</v>
      </c>
      <c r="H220" s="174">
        <v>1.4999999999999999E-2</v>
      </c>
      <c r="I220" s="170">
        <v>11.6</v>
      </c>
      <c r="J220" s="174">
        <v>0.14699999999999999</v>
      </c>
      <c r="K220" s="170">
        <v>35.700000000000003</v>
      </c>
      <c r="L220" s="167">
        <v>0.39500000000000002</v>
      </c>
      <c r="M220" s="96"/>
      <c r="N220" s="96"/>
      <c r="O220" s="96"/>
      <c r="P220" s="96"/>
      <c r="Q220" s="83"/>
      <c r="R220" s="83"/>
      <c r="S220" s="83"/>
      <c r="T220" s="83"/>
      <c r="U220" s="83"/>
      <c r="V220" s="83"/>
      <c r="W220" s="83"/>
      <c r="X220" s="83"/>
      <c r="Y220" s="83"/>
      <c r="Z220" s="83"/>
    </row>
    <row r="221" spans="1:26" ht="12">
      <c r="A221" s="70"/>
      <c r="B221" s="84" t="s">
        <v>116</v>
      </c>
      <c r="C221" s="178" t="s">
        <v>180</v>
      </c>
      <c r="D221" s="178" t="s">
        <v>180</v>
      </c>
      <c r="E221" s="171">
        <v>25</v>
      </c>
      <c r="F221" s="175">
        <v>4.0000000000000001E-3</v>
      </c>
      <c r="G221" s="171">
        <v>0</v>
      </c>
      <c r="H221" s="175">
        <v>2E-3</v>
      </c>
      <c r="I221" s="171">
        <v>12.4</v>
      </c>
      <c r="J221" s="175">
        <v>9.7000000000000003E-2</v>
      </c>
      <c r="K221" s="171">
        <v>35.9</v>
      </c>
      <c r="L221" s="178">
        <v>0.28100000000000003</v>
      </c>
      <c r="M221" s="97"/>
      <c r="N221" s="97"/>
      <c r="O221" s="97"/>
      <c r="P221" s="97"/>
      <c r="Q221" s="70"/>
      <c r="R221" s="70"/>
      <c r="S221" s="70"/>
      <c r="T221" s="70"/>
      <c r="U221" s="70"/>
      <c r="V221" s="70"/>
      <c r="W221" s="70"/>
      <c r="X221" s="70"/>
      <c r="Y221" s="70"/>
      <c r="Z221" s="70"/>
    </row>
    <row r="222" spans="1:26" ht="12">
      <c r="A222" s="70"/>
      <c r="B222" s="84" t="s">
        <v>82</v>
      </c>
      <c r="C222" s="178">
        <v>35.799999999999997</v>
      </c>
      <c r="D222" s="178">
        <v>8.1000000000000003E-2</v>
      </c>
      <c r="E222" s="171">
        <v>22.7</v>
      </c>
      <c r="F222" s="175">
        <v>2.1999999999999999E-2</v>
      </c>
      <c r="G222" s="171">
        <v>0</v>
      </c>
      <c r="H222" s="175">
        <v>1E-3</v>
      </c>
      <c r="I222" s="171">
        <v>20</v>
      </c>
      <c r="J222" s="175">
        <v>5.0000000000000001E-3</v>
      </c>
      <c r="K222" s="171">
        <v>14.3</v>
      </c>
      <c r="L222" s="178">
        <v>2.1000000000000001E-2</v>
      </c>
      <c r="M222" s="97"/>
      <c r="N222" s="97"/>
      <c r="O222" s="97"/>
      <c r="P222" s="97"/>
      <c r="Q222" s="70"/>
      <c r="R222" s="70"/>
      <c r="S222" s="70"/>
      <c r="T222" s="70"/>
      <c r="U222" s="70"/>
      <c r="V222" s="70"/>
      <c r="W222" s="70"/>
      <c r="X222" s="70"/>
      <c r="Y222" s="70"/>
      <c r="Z222" s="70"/>
    </row>
    <row r="223" spans="1:26" ht="12">
      <c r="A223" s="70"/>
      <c r="B223" s="84" t="s">
        <v>40</v>
      </c>
      <c r="C223" s="178">
        <v>0</v>
      </c>
      <c r="D223" s="178">
        <v>8.9999999999999993E-3</v>
      </c>
      <c r="E223" s="171">
        <v>28.6</v>
      </c>
      <c r="F223" s="175">
        <v>7.0000000000000001E-3</v>
      </c>
      <c r="G223" s="171">
        <v>41.7</v>
      </c>
      <c r="H223" s="175">
        <v>1.2E-2</v>
      </c>
      <c r="I223" s="171">
        <v>20</v>
      </c>
      <c r="J223" s="175">
        <v>0.01</v>
      </c>
      <c r="K223" s="171">
        <v>43.2</v>
      </c>
      <c r="L223" s="178">
        <v>7.3999999999999996E-2</v>
      </c>
      <c r="M223" s="97"/>
      <c r="N223" s="97"/>
      <c r="O223" s="97"/>
      <c r="P223" s="97"/>
      <c r="Q223" s="70"/>
      <c r="R223" s="70"/>
      <c r="S223" s="70"/>
      <c r="T223" s="70"/>
      <c r="U223" s="70"/>
      <c r="V223" s="70"/>
      <c r="W223" s="70"/>
      <c r="X223" s="70"/>
      <c r="Y223" s="70"/>
      <c r="Z223" s="70"/>
    </row>
    <row r="224" spans="1:26" ht="12">
      <c r="A224" s="70"/>
      <c r="B224" s="84" t="s">
        <v>41</v>
      </c>
      <c r="C224" s="178">
        <v>100</v>
      </c>
      <c r="D224" s="178">
        <v>2E-3</v>
      </c>
      <c r="E224" s="171" t="s">
        <v>180</v>
      </c>
      <c r="F224" s="175" t="s">
        <v>180</v>
      </c>
      <c r="G224" s="171" t="s">
        <v>180</v>
      </c>
      <c r="H224" s="175" t="s">
        <v>180</v>
      </c>
      <c r="I224" s="171">
        <v>5.7</v>
      </c>
      <c r="J224" s="175">
        <v>3.5000000000000003E-2</v>
      </c>
      <c r="K224" s="171">
        <v>26.3</v>
      </c>
      <c r="L224" s="178">
        <v>1.9E-2</v>
      </c>
      <c r="M224" s="97"/>
      <c r="N224" s="97"/>
      <c r="O224" s="97"/>
      <c r="P224" s="97"/>
      <c r="Q224" s="70"/>
      <c r="R224" s="70"/>
      <c r="S224" s="70"/>
      <c r="T224" s="70"/>
      <c r="U224" s="70"/>
      <c r="V224" s="70"/>
      <c r="W224" s="70"/>
      <c r="X224" s="70"/>
      <c r="Y224" s="70"/>
      <c r="Z224" s="70"/>
    </row>
    <row r="225" spans="1:26" s="10" customFormat="1" ht="12">
      <c r="A225" s="83"/>
      <c r="B225" s="14" t="s">
        <v>22</v>
      </c>
      <c r="C225" s="167">
        <v>10.8</v>
      </c>
      <c r="D225" s="167">
        <v>3.6999999999999998E-2</v>
      </c>
      <c r="E225" s="170">
        <v>13.3</v>
      </c>
      <c r="F225" s="174">
        <v>1.4999999999999999E-2</v>
      </c>
      <c r="G225" s="170">
        <v>26.7</v>
      </c>
      <c r="H225" s="174">
        <v>1.4999999999999999E-2</v>
      </c>
      <c r="I225" s="170">
        <v>20.3</v>
      </c>
      <c r="J225" s="174">
        <v>6.9000000000000006E-2</v>
      </c>
      <c r="K225" s="170">
        <v>15.7</v>
      </c>
      <c r="L225" s="167">
        <v>0.153</v>
      </c>
      <c r="M225" s="96"/>
      <c r="N225" s="96"/>
      <c r="O225" s="96"/>
      <c r="P225" s="96"/>
      <c r="Q225" s="83"/>
      <c r="R225" s="83"/>
      <c r="S225" s="83"/>
      <c r="T225" s="83"/>
      <c r="U225" s="83"/>
      <c r="V225" s="83"/>
      <c r="W225" s="83"/>
      <c r="X225" s="83"/>
      <c r="Y225" s="83"/>
      <c r="Z225" s="83"/>
    </row>
    <row r="226" spans="1:26" ht="12">
      <c r="A226" s="70"/>
      <c r="B226" s="84" t="s">
        <v>42</v>
      </c>
      <c r="C226" s="178" t="s">
        <v>180</v>
      </c>
      <c r="D226" s="178" t="s">
        <v>180</v>
      </c>
      <c r="E226" s="171" t="s">
        <v>180</v>
      </c>
      <c r="F226" s="175" t="s">
        <v>180</v>
      </c>
      <c r="G226" s="171" t="s">
        <v>180</v>
      </c>
      <c r="H226" s="175" t="s">
        <v>180</v>
      </c>
      <c r="I226" s="171" t="s">
        <v>180</v>
      </c>
      <c r="J226" s="175" t="s">
        <v>180</v>
      </c>
      <c r="K226" s="171" t="s">
        <v>180</v>
      </c>
      <c r="L226" s="178" t="s">
        <v>180</v>
      </c>
      <c r="M226" s="97"/>
      <c r="N226" s="97"/>
      <c r="O226" s="97"/>
      <c r="P226" s="97"/>
      <c r="Q226" s="70"/>
      <c r="R226" s="70"/>
      <c r="S226" s="70"/>
      <c r="T226" s="70"/>
      <c r="U226" s="70"/>
      <c r="V226" s="70"/>
      <c r="W226" s="70"/>
      <c r="X226" s="70"/>
      <c r="Y226" s="70"/>
      <c r="Z226" s="70"/>
    </row>
    <row r="227" spans="1:26" ht="12">
      <c r="A227" s="70"/>
      <c r="B227" s="84" t="s">
        <v>43</v>
      </c>
      <c r="C227" s="178">
        <v>16.7</v>
      </c>
      <c r="D227" s="178">
        <v>6.0000000000000001E-3</v>
      </c>
      <c r="E227" s="171" t="s">
        <v>180</v>
      </c>
      <c r="F227" s="175" t="s">
        <v>180</v>
      </c>
      <c r="G227" s="171">
        <v>0</v>
      </c>
      <c r="H227" s="175">
        <v>4.0000000000000001E-3</v>
      </c>
      <c r="I227" s="171">
        <v>19</v>
      </c>
      <c r="J227" s="175">
        <v>2.1000000000000001E-2</v>
      </c>
      <c r="K227" s="171">
        <v>8</v>
      </c>
      <c r="L227" s="178">
        <v>2.5000000000000001E-2</v>
      </c>
      <c r="M227" s="97"/>
      <c r="N227" s="97"/>
      <c r="O227" s="97"/>
      <c r="P227" s="97"/>
      <c r="Q227" s="70"/>
      <c r="R227" s="70"/>
      <c r="S227" s="70"/>
      <c r="T227" s="70"/>
      <c r="U227" s="70"/>
      <c r="V227" s="70"/>
      <c r="W227" s="70"/>
      <c r="X227" s="70"/>
      <c r="Y227" s="70"/>
      <c r="Z227" s="70"/>
    </row>
    <row r="228" spans="1:26" ht="12">
      <c r="A228" s="70"/>
      <c r="B228" s="84" t="s">
        <v>44</v>
      </c>
      <c r="C228" s="178">
        <v>13.3</v>
      </c>
      <c r="D228" s="178">
        <v>1.4999999999999999E-2</v>
      </c>
      <c r="E228" s="171">
        <v>0</v>
      </c>
      <c r="F228" s="175">
        <v>2E-3</v>
      </c>
      <c r="G228" s="171">
        <v>50</v>
      </c>
      <c r="H228" s="175">
        <v>6.0000000000000001E-3</v>
      </c>
      <c r="I228" s="171">
        <v>42.9</v>
      </c>
      <c r="J228" s="175">
        <v>7.0000000000000001E-3</v>
      </c>
      <c r="K228" s="171">
        <v>4.4000000000000004</v>
      </c>
      <c r="L228" s="178">
        <v>4.4999999999999998E-2</v>
      </c>
      <c r="M228" s="97"/>
      <c r="N228" s="97"/>
      <c r="O228" s="97"/>
      <c r="P228" s="97"/>
      <c r="Q228" s="70"/>
      <c r="R228" s="70"/>
      <c r="S228" s="70"/>
      <c r="T228" s="70"/>
      <c r="U228" s="70"/>
      <c r="V228" s="70"/>
      <c r="W228" s="70"/>
      <c r="X228" s="70"/>
      <c r="Y228" s="70"/>
      <c r="Z228" s="70"/>
    </row>
    <row r="229" spans="1:26" ht="12">
      <c r="A229" s="70"/>
      <c r="B229" s="84" t="s">
        <v>45</v>
      </c>
      <c r="C229" s="178">
        <v>0</v>
      </c>
      <c r="D229" s="178">
        <v>2E-3</v>
      </c>
      <c r="E229" s="171">
        <v>0</v>
      </c>
      <c r="F229" s="175">
        <v>1E-3</v>
      </c>
      <c r="G229" s="171" t="s">
        <v>180</v>
      </c>
      <c r="H229" s="175" t="s">
        <v>180</v>
      </c>
      <c r="I229" s="171">
        <v>19</v>
      </c>
      <c r="J229" s="175">
        <v>2.1000000000000001E-2</v>
      </c>
      <c r="K229" s="171">
        <v>16.399999999999999</v>
      </c>
      <c r="L229" s="178">
        <v>5.5E-2</v>
      </c>
      <c r="M229" s="97"/>
      <c r="N229" s="97"/>
      <c r="O229" s="97"/>
      <c r="P229" s="97"/>
      <c r="Q229" s="70"/>
      <c r="R229" s="70"/>
      <c r="S229" s="70"/>
      <c r="T229" s="70"/>
      <c r="U229" s="70"/>
      <c r="V229" s="70"/>
      <c r="W229" s="70"/>
      <c r="X229" s="70"/>
      <c r="Y229" s="70"/>
      <c r="Z229" s="70"/>
    </row>
    <row r="230" spans="1:26" ht="12">
      <c r="A230" s="70"/>
      <c r="B230" s="84" t="s">
        <v>46</v>
      </c>
      <c r="C230" s="178" t="s">
        <v>180</v>
      </c>
      <c r="D230" s="178" t="s">
        <v>180</v>
      </c>
      <c r="E230" s="171" t="s">
        <v>180</v>
      </c>
      <c r="F230" s="175" t="s">
        <v>180</v>
      </c>
      <c r="G230" s="171" t="s">
        <v>180</v>
      </c>
      <c r="H230" s="175" t="s">
        <v>180</v>
      </c>
      <c r="I230" s="171" t="s">
        <v>180</v>
      </c>
      <c r="J230" s="175" t="s">
        <v>180</v>
      </c>
      <c r="K230" s="171" t="s">
        <v>180</v>
      </c>
      <c r="L230" s="178" t="s">
        <v>180</v>
      </c>
      <c r="M230" s="97"/>
      <c r="N230" s="97"/>
      <c r="O230" s="97"/>
      <c r="P230" s="97"/>
      <c r="Q230" s="70"/>
      <c r="R230" s="70"/>
      <c r="S230" s="70"/>
      <c r="T230" s="70"/>
      <c r="U230" s="70"/>
      <c r="V230" s="70"/>
      <c r="W230" s="70"/>
      <c r="X230" s="70"/>
      <c r="Y230" s="70"/>
      <c r="Z230" s="70"/>
    </row>
    <row r="231" spans="1:26" ht="12">
      <c r="A231" s="70"/>
      <c r="B231" s="84" t="s">
        <v>47</v>
      </c>
      <c r="C231" s="178">
        <v>7.1</v>
      </c>
      <c r="D231" s="178">
        <v>1.4E-2</v>
      </c>
      <c r="E231" s="171">
        <v>16.7</v>
      </c>
      <c r="F231" s="175">
        <v>1.2E-2</v>
      </c>
      <c r="G231" s="171">
        <v>20</v>
      </c>
      <c r="H231" s="175">
        <v>5.0000000000000001E-3</v>
      </c>
      <c r="I231" s="171">
        <v>14.3</v>
      </c>
      <c r="J231" s="175">
        <v>1.4E-2</v>
      </c>
      <c r="K231" s="171">
        <v>30</v>
      </c>
      <c r="L231" s="178">
        <v>0.01</v>
      </c>
      <c r="M231" s="97"/>
      <c r="N231" s="97"/>
      <c r="O231" s="97"/>
      <c r="P231" s="97"/>
      <c r="Q231" s="70"/>
      <c r="R231" s="70"/>
      <c r="S231" s="70"/>
      <c r="T231" s="70"/>
      <c r="U231" s="70"/>
      <c r="V231" s="70"/>
      <c r="W231" s="70"/>
      <c r="X231" s="70"/>
      <c r="Y231" s="70"/>
      <c r="Z231" s="70"/>
    </row>
    <row r="232" spans="1:26" ht="12">
      <c r="A232" s="70"/>
      <c r="B232" s="84" t="s">
        <v>48</v>
      </c>
      <c r="C232" s="178" t="s">
        <v>180</v>
      </c>
      <c r="D232" s="178" t="s">
        <v>180</v>
      </c>
      <c r="E232" s="171" t="s">
        <v>180</v>
      </c>
      <c r="F232" s="175" t="s">
        <v>180</v>
      </c>
      <c r="G232" s="171" t="s">
        <v>180</v>
      </c>
      <c r="H232" s="175" t="s">
        <v>180</v>
      </c>
      <c r="I232" s="171">
        <v>16.7</v>
      </c>
      <c r="J232" s="175">
        <v>6.0000000000000001E-3</v>
      </c>
      <c r="K232" s="171">
        <v>44.4</v>
      </c>
      <c r="L232" s="178">
        <v>1.7999999999999999E-2</v>
      </c>
      <c r="M232" s="97"/>
      <c r="N232" s="97"/>
      <c r="O232" s="97"/>
      <c r="P232" s="97"/>
      <c r="Q232" s="70"/>
      <c r="R232" s="70"/>
      <c r="S232" s="70"/>
      <c r="T232" s="70"/>
      <c r="U232" s="70"/>
      <c r="V232" s="70"/>
      <c r="W232" s="70"/>
      <c r="X232" s="70"/>
      <c r="Y232" s="70"/>
      <c r="Z232" s="70"/>
    </row>
    <row r="233" spans="1:26" s="10" customFormat="1" ht="12">
      <c r="A233" s="83"/>
      <c r="B233" s="14" t="s">
        <v>33</v>
      </c>
      <c r="C233" s="167">
        <v>24.6</v>
      </c>
      <c r="D233" s="167">
        <v>4.0250000000000004</v>
      </c>
      <c r="E233" s="170">
        <v>24.3</v>
      </c>
      <c r="F233" s="174">
        <v>4.7240000000000002</v>
      </c>
      <c r="G233" s="170">
        <v>25.2</v>
      </c>
      <c r="H233" s="174">
        <v>4.6840000000000002</v>
      </c>
      <c r="I233" s="170">
        <v>22.8</v>
      </c>
      <c r="J233" s="174">
        <v>4.6340000000000003</v>
      </c>
      <c r="K233" s="170">
        <v>23.7</v>
      </c>
      <c r="L233" s="167">
        <v>5.6630000000000003</v>
      </c>
      <c r="M233" s="96"/>
      <c r="N233" s="96"/>
      <c r="O233" s="96"/>
      <c r="P233" s="96"/>
      <c r="Q233" s="83"/>
      <c r="R233" s="83"/>
      <c r="S233" s="83"/>
      <c r="T233" s="83"/>
      <c r="U233" s="83"/>
      <c r="V233" s="83"/>
      <c r="W233" s="83"/>
      <c r="X233" s="83"/>
      <c r="Y233" s="83"/>
      <c r="Z233" s="83"/>
    </row>
    <row r="234" spans="1:26" ht="12">
      <c r="A234" s="70"/>
      <c r="B234" s="84" t="s">
        <v>49</v>
      </c>
      <c r="C234" s="178">
        <v>20.3</v>
      </c>
      <c r="D234" s="178">
        <v>5.8999999999999997E-2</v>
      </c>
      <c r="E234" s="171">
        <v>15.4</v>
      </c>
      <c r="F234" s="175">
        <v>7.8E-2</v>
      </c>
      <c r="G234" s="171">
        <v>13</v>
      </c>
      <c r="H234" s="175">
        <v>7.6999999999999999E-2</v>
      </c>
      <c r="I234" s="171">
        <v>9.3000000000000007</v>
      </c>
      <c r="J234" s="175">
        <v>0.108</v>
      </c>
      <c r="K234" s="171">
        <v>30.7</v>
      </c>
      <c r="L234" s="178">
        <v>0.29599999999999999</v>
      </c>
      <c r="M234" s="97"/>
      <c r="N234" s="97"/>
      <c r="O234" s="97"/>
      <c r="P234" s="97"/>
      <c r="Q234" s="70"/>
      <c r="R234" s="70"/>
      <c r="S234" s="70"/>
      <c r="T234" s="70"/>
      <c r="U234" s="70"/>
      <c r="V234" s="70"/>
      <c r="W234" s="70"/>
      <c r="X234" s="70"/>
      <c r="Y234" s="70"/>
      <c r="Z234" s="70"/>
    </row>
    <row r="235" spans="1:26" ht="12">
      <c r="A235" s="70"/>
      <c r="B235" s="84" t="s">
        <v>118</v>
      </c>
      <c r="C235" s="178">
        <v>23.5</v>
      </c>
      <c r="D235" s="178">
        <v>0.97399999999999998</v>
      </c>
      <c r="E235" s="171">
        <v>24.2</v>
      </c>
      <c r="F235" s="175">
        <v>1.3080000000000001</v>
      </c>
      <c r="G235" s="171">
        <v>26.4</v>
      </c>
      <c r="H235" s="175">
        <v>1.282</v>
      </c>
      <c r="I235" s="171">
        <v>26</v>
      </c>
      <c r="J235" s="175">
        <v>1.34</v>
      </c>
      <c r="K235" s="171">
        <v>23</v>
      </c>
      <c r="L235" s="178">
        <v>1.3140000000000001</v>
      </c>
      <c r="M235" s="97"/>
      <c r="N235" s="97"/>
      <c r="O235" s="97"/>
      <c r="P235" s="97"/>
      <c r="Q235" s="70"/>
      <c r="R235" s="70"/>
      <c r="S235" s="70"/>
      <c r="T235" s="70"/>
      <c r="U235" s="70"/>
      <c r="V235" s="70"/>
      <c r="W235" s="70"/>
      <c r="X235" s="70"/>
      <c r="Y235" s="70"/>
      <c r="Z235" s="70"/>
    </row>
    <row r="236" spans="1:26" ht="12">
      <c r="A236" s="70"/>
      <c r="B236" s="84" t="s">
        <v>50</v>
      </c>
      <c r="C236" s="178">
        <v>23.5</v>
      </c>
      <c r="D236" s="178">
        <v>1.087</v>
      </c>
      <c r="E236" s="171">
        <v>23</v>
      </c>
      <c r="F236" s="175">
        <v>1.2769999999999999</v>
      </c>
      <c r="G236" s="171">
        <v>26</v>
      </c>
      <c r="H236" s="175">
        <v>1.244</v>
      </c>
      <c r="I236" s="171">
        <v>22.2</v>
      </c>
      <c r="J236" s="175">
        <v>1.1200000000000001</v>
      </c>
      <c r="K236" s="171">
        <v>24.4</v>
      </c>
      <c r="L236" s="178">
        <v>1.4330000000000001</v>
      </c>
      <c r="M236" s="97"/>
      <c r="N236" s="97"/>
      <c r="O236" s="97"/>
      <c r="P236" s="97"/>
      <c r="Q236" s="70"/>
      <c r="R236" s="70"/>
      <c r="S236" s="70"/>
      <c r="T236" s="70"/>
      <c r="U236" s="70"/>
      <c r="V236" s="70"/>
      <c r="W236" s="70"/>
      <c r="X236" s="70"/>
      <c r="Y236" s="70"/>
      <c r="Z236" s="70"/>
    </row>
    <row r="237" spans="1:26" ht="12">
      <c r="A237" s="70"/>
      <c r="B237" s="84" t="s">
        <v>51</v>
      </c>
      <c r="C237" s="178">
        <v>10.9</v>
      </c>
      <c r="D237" s="178">
        <v>0.69</v>
      </c>
      <c r="E237" s="171">
        <v>12</v>
      </c>
      <c r="F237" s="175">
        <v>0.82799999999999996</v>
      </c>
      <c r="G237" s="171">
        <v>12.8</v>
      </c>
      <c r="H237" s="175">
        <v>0.92200000000000004</v>
      </c>
      <c r="I237" s="171">
        <v>11.9</v>
      </c>
      <c r="J237" s="175">
        <v>0.94299999999999995</v>
      </c>
      <c r="K237" s="171">
        <v>15.2</v>
      </c>
      <c r="L237" s="178">
        <v>1.054</v>
      </c>
      <c r="M237" s="97"/>
      <c r="N237" s="97"/>
      <c r="O237" s="97"/>
      <c r="P237" s="97"/>
      <c r="Q237" s="70"/>
      <c r="R237" s="70"/>
      <c r="S237" s="70"/>
      <c r="T237" s="70"/>
      <c r="U237" s="70"/>
      <c r="V237" s="70"/>
      <c r="W237" s="70"/>
      <c r="X237" s="70"/>
      <c r="Y237" s="70"/>
      <c r="Z237" s="70"/>
    </row>
    <row r="238" spans="1:26" ht="12">
      <c r="A238" s="70"/>
      <c r="B238" s="84" t="s">
        <v>52</v>
      </c>
      <c r="C238" s="178">
        <v>39.1</v>
      </c>
      <c r="D238" s="178">
        <v>0.54500000000000004</v>
      </c>
      <c r="E238" s="171">
        <v>42.9</v>
      </c>
      <c r="F238" s="175">
        <v>0.55000000000000004</v>
      </c>
      <c r="G238" s="171">
        <v>37.6</v>
      </c>
      <c r="H238" s="175">
        <v>0.47599999999999998</v>
      </c>
      <c r="I238" s="171">
        <v>33.799999999999997</v>
      </c>
      <c r="J238" s="175">
        <v>0.432</v>
      </c>
      <c r="K238" s="171">
        <v>29.4</v>
      </c>
      <c r="L238" s="178">
        <v>0.54100000000000004</v>
      </c>
      <c r="M238" s="97"/>
      <c r="N238" s="97"/>
      <c r="O238" s="97"/>
      <c r="P238" s="97"/>
      <c r="Q238" s="70"/>
      <c r="R238" s="70"/>
      <c r="S238" s="70"/>
      <c r="T238" s="70"/>
      <c r="U238" s="70"/>
      <c r="V238" s="70"/>
      <c r="W238" s="70"/>
      <c r="X238" s="70"/>
      <c r="Y238" s="70"/>
      <c r="Z238" s="70"/>
    </row>
    <row r="239" spans="1:26" ht="12">
      <c r="A239" s="70"/>
      <c r="B239" s="84" t="s">
        <v>53</v>
      </c>
      <c r="C239" s="178">
        <v>24.2</v>
      </c>
      <c r="D239" s="178">
        <v>0.215</v>
      </c>
      <c r="E239" s="171">
        <v>22.9</v>
      </c>
      <c r="F239" s="175">
        <v>0.223</v>
      </c>
      <c r="G239" s="171">
        <v>22.9</v>
      </c>
      <c r="H239" s="175">
        <v>0.21</v>
      </c>
      <c r="I239" s="171">
        <v>18.100000000000001</v>
      </c>
      <c r="J239" s="175">
        <v>0.19900000000000001</v>
      </c>
      <c r="K239" s="171">
        <v>25.2</v>
      </c>
      <c r="L239" s="178">
        <v>0.32200000000000001</v>
      </c>
      <c r="M239" s="97"/>
      <c r="N239" s="97"/>
      <c r="O239" s="97"/>
      <c r="P239" s="97"/>
      <c r="Q239" s="70"/>
      <c r="R239" s="70"/>
      <c r="S239" s="70"/>
      <c r="T239" s="70"/>
      <c r="U239" s="70"/>
      <c r="V239" s="70"/>
      <c r="W239" s="70"/>
      <c r="X239" s="70"/>
      <c r="Y239" s="70"/>
      <c r="Z239" s="70"/>
    </row>
    <row r="240" spans="1:26" ht="12">
      <c r="A240" s="70"/>
      <c r="B240" s="84" t="s">
        <v>96</v>
      </c>
      <c r="C240" s="178">
        <v>33.6</v>
      </c>
      <c r="D240" s="178">
        <v>0.45500000000000002</v>
      </c>
      <c r="E240" s="171">
        <v>29.8</v>
      </c>
      <c r="F240" s="175">
        <v>0.46</v>
      </c>
      <c r="G240" s="171">
        <v>34.200000000000003</v>
      </c>
      <c r="H240" s="175">
        <v>0.47299999999999998</v>
      </c>
      <c r="I240" s="171">
        <v>31.5</v>
      </c>
      <c r="J240" s="175">
        <v>0.49199999999999999</v>
      </c>
      <c r="K240" s="171">
        <v>28.6</v>
      </c>
      <c r="L240" s="178">
        <v>0.70299999999999996</v>
      </c>
      <c r="M240" s="97"/>
      <c r="N240" s="97"/>
      <c r="O240" s="97"/>
      <c r="P240" s="97"/>
      <c r="Q240" s="70"/>
      <c r="R240" s="70"/>
      <c r="S240" s="70"/>
      <c r="T240" s="70"/>
      <c r="U240" s="70"/>
      <c r="V240" s="70"/>
      <c r="W240" s="70"/>
      <c r="X240" s="70"/>
      <c r="Y240" s="70"/>
      <c r="Z240" s="70"/>
    </row>
    <row r="241" spans="1:26" ht="12">
      <c r="A241" s="70"/>
      <c r="B241" s="85" t="s">
        <v>54</v>
      </c>
      <c r="C241" s="178">
        <v>35.9</v>
      </c>
      <c r="D241" s="178">
        <v>0.309</v>
      </c>
      <c r="E241" s="171">
        <v>33.700000000000003</v>
      </c>
      <c r="F241" s="175">
        <v>0.315</v>
      </c>
      <c r="G241" s="171">
        <v>41.7</v>
      </c>
      <c r="H241" s="175">
        <v>0.307</v>
      </c>
      <c r="I241" s="171">
        <v>38.799999999999997</v>
      </c>
      <c r="J241" s="175">
        <v>0.317</v>
      </c>
      <c r="K241" s="171">
        <v>36.5</v>
      </c>
      <c r="L241" s="178">
        <v>0.37</v>
      </c>
      <c r="M241" s="97"/>
      <c r="N241" s="97"/>
      <c r="O241" s="97"/>
      <c r="P241" s="97"/>
      <c r="Q241" s="70"/>
      <c r="R241" s="70"/>
      <c r="S241" s="70"/>
      <c r="T241" s="70"/>
      <c r="U241" s="70"/>
      <c r="V241" s="70"/>
      <c r="W241" s="70"/>
      <c r="X241" s="70"/>
      <c r="Y241" s="70"/>
      <c r="Z241" s="70"/>
    </row>
    <row r="242" spans="1:26" ht="12">
      <c r="A242" s="70"/>
      <c r="B242" s="85" t="s">
        <v>55</v>
      </c>
      <c r="C242" s="178">
        <v>19</v>
      </c>
      <c r="D242" s="178">
        <v>2.1000000000000001E-2</v>
      </c>
      <c r="E242" s="171">
        <v>5.3</v>
      </c>
      <c r="F242" s="175">
        <v>1.9E-2</v>
      </c>
      <c r="G242" s="171">
        <v>4.2</v>
      </c>
      <c r="H242" s="175">
        <v>2.4E-2</v>
      </c>
      <c r="I242" s="171">
        <v>15.4</v>
      </c>
      <c r="J242" s="175">
        <v>1.2999999999999999E-2</v>
      </c>
      <c r="K242" s="171">
        <v>9.3000000000000007</v>
      </c>
      <c r="L242" s="178">
        <v>4.2999999999999997E-2</v>
      </c>
      <c r="M242" s="97"/>
      <c r="N242" s="97"/>
      <c r="O242" s="97"/>
      <c r="P242" s="97"/>
      <c r="Q242" s="70"/>
      <c r="R242" s="70"/>
      <c r="S242" s="70"/>
      <c r="T242" s="70"/>
      <c r="U242" s="70"/>
      <c r="V242" s="70"/>
      <c r="W242" s="70"/>
      <c r="X242" s="70"/>
      <c r="Y242" s="70"/>
      <c r="Z242" s="70"/>
    </row>
    <row r="243" spans="1:26" ht="12">
      <c r="A243" s="70"/>
      <c r="B243" s="85" t="s">
        <v>56</v>
      </c>
      <c r="C243" s="178">
        <v>100</v>
      </c>
      <c r="D243" s="178">
        <v>2E-3</v>
      </c>
      <c r="E243" s="171">
        <v>0</v>
      </c>
      <c r="F243" s="175">
        <v>2E-3</v>
      </c>
      <c r="G243" s="171">
        <v>0</v>
      </c>
      <c r="H243" s="175">
        <v>2E-3</v>
      </c>
      <c r="I243" s="171" t="s">
        <v>180</v>
      </c>
      <c r="J243" s="175" t="s">
        <v>180</v>
      </c>
      <c r="K243" s="171">
        <v>0</v>
      </c>
      <c r="L243" s="178">
        <v>1E-3</v>
      </c>
      <c r="M243" s="97"/>
      <c r="N243" s="97"/>
      <c r="O243" s="97"/>
      <c r="P243" s="97"/>
      <c r="Q243" s="70"/>
      <c r="R243" s="70"/>
      <c r="S243" s="70"/>
      <c r="T243" s="70"/>
      <c r="U243" s="70"/>
      <c r="V243" s="70"/>
      <c r="W243" s="70"/>
      <c r="X243" s="70"/>
      <c r="Y243" s="70"/>
      <c r="Z243" s="70"/>
    </row>
    <row r="244" spans="1:26" ht="12">
      <c r="A244" s="70"/>
      <c r="B244" s="85" t="s">
        <v>57</v>
      </c>
      <c r="C244" s="178">
        <v>31.1</v>
      </c>
      <c r="D244" s="178">
        <v>0.10299999999999999</v>
      </c>
      <c r="E244" s="171">
        <v>23.6</v>
      </c>
      <c r="F244" s="175">
        <v>0.11</v>
      </c>
      <c r="G244" s="171">
        <v>21.7</v>
      </c>
      <c r="H244" s="175">
        <v>0.12</v>
      </c>
      <c r="I244" s="171">
        <v>23.9</v>
      </c>
      <c r="J244" s="175">
        <v>9.1999999999999998E-2</v>
      </c>
      <c r="K244" s="171">
        <v>22.2</v>
      </c>
      <c r="L244" s="178">
        <v>0.13500000000000001</v>
      </c>
      <c r="M244" s="97"/>
      <c r="N244" s="97"/>
      <c r="O244" s="97"/>
      <c r="P244" s="97"/>
      <c r="Q244" s="70"/>
      <c r="R244" s="70"/>
      <c r="S244" s="70"/>
      <c r="T244" s="70"/>
      <c r="U244" s="70"/>
      <c r="V244" s="70"/>
      <c r="W244" s="70"/>
      <c r="X244" s="70"/>
      <c r="Y244" s="70"/>
      <c r="Z244" s="70"/>
    </row>
    <row r="245" spans="1:26" ht="12">
      <c r="A245" s="70"/>
      <c r="B245" s="85" t="s">
        <v>119</v>
      </c>
      <c r="C245" s="178">
        <v>20</v>
      </c>
      <c r="D245" s="178">
        <v>0.02</v>
      </c>
      <c r="E245" s="171">
        <v>28.6</v>
      </c>
      <c r="F245" s="175">
        <v>1.4E-2</v>
      </c>
      <c r="G245" s="171">
        <v>35</v>
      </c>
      <c r="H245" s="175">
        <v>0.02</v>
      </c>
      <c r="I245" s="171">
        <v>11.4</v>
      </c>
      <c r="J245" s="175">
        <v>7.0000000000000007E-2</v>
      </c>
      <c r="K245" s="171">
        <v>20.8</v>
      </c>
      <c r="L245" s="178">
        <v>0.154</v>
      </c>
      <c r="M245" s="97"/>
      <c r="N245" s="97"/>
      <c r="O245" s="97"/>
      <c r="P245" s="97"/>
      <c r="Q245" s="70"/>
      <c r="R245" s="70"/>
      <c r="S245" s="70"/>
      <c r="T245" s="70"/>
      <c r="U245" s="70"/>
      <c r="V245" s="70"/>
      <c r="W245" s="70"/>
      <c r="X245" s="70"/>
      <c r="Y245" s="70"/>
      <c r="Z245" s="70"/>
    </row>
    <row r="246" spans="1:26" s="10" customFormat="1" ht="12">
      <c r="A246" s="83"/>
      <c r="B246" s="14" t="s">
        <v>34</v>
      </c>
      <c r="C246" s="167">
        <v>24.4</v>
      </c>
      <c r="D246" s="167">
        <v>0.84899999999999998</v>
      </c>
      <c r="E246" s="170">
        <v>26.4</v>
      </c>
      <c r="F246" s="174">
        <v>0.83099999999999996</v>
      </c>
      <c r="G246" s="170">
        <v>23.2</v>
      </c>
      <c r="H246" s="174">
        <v>0.95599999999999996</v>
      </c>
      <c r="I246" s="170">
        <v>31.6</v>
      </c>
      <c r="J246" s="174">
        <v>1.0649999999999999</v>
      </c>
      <c r="K246" s="170">
        <v>32.5</v>
      </c>
      <c r="L246" s="167">
        <v>1.149</v>
      </c>
      <c r="M246" s="96"/>
      <c r="N246" s="96"/>
      <c r="O246" s="96"/>
      <c r="P246" s="96"/>
      <c r="Q246" s="83"/>
      <c r="R246" s="83"/>
      <c r="S246" s="83"/>
      <c r="T246" s="83"/>
      <c r="U246" s="83"/>
      <c r="V246" s="83"/>
      <c r="W246" s="83"/>
      <c r="X246" s="83"/>
      <c r="Y246" s="83"/>
      <c r="Z246" s="83"/>
    </row>
    <row r="247" spans="1:26" ht="12">
      <c r="A247" s="70"/>
      <c r="B247" s="84" t="s">
        <v>58</v>
      </c>
      <c r="C247" s="178">
        <v>23.1</v>
      </c>
      <c r="D247" s="178">
        <v>3.9E-2</v>
      </c>
      <c r="E247" s="171">
        <v>16.3</v>
      </c>
      <c r="F247" s="175">
        <v>4.9000000000000002E-2</v>
      </c>
      <c r="G247" s="171">
        <v>15.9</v>
      </c>
      <c r="H247" s="175">
        <v>4.3999999999999997E-2</v>
      </c>
      <c r="I247" s="171">
        <v>25.6</v>
      </c>
      <c r="J247" s="175">
        <v>3.9E-2</v>
      </c>
      <c r="K247" s="171">
        <v>31.9</v>
      </c>
      <c r="L247" s="178">
        <v>6.9000000000000006E-2</v>
      </c>
      <c r="M247" s="97"/>
      <c r="N247" s="97"/>
      <c r="O247" s="97"/>
      <c r="P247" s="97"/>
      <c r="Q247" s="70"/>
      <c r="R247" s="70"/>
      <c r="S247" s="70"/>
      <c r="T247" s="70"/>
      <c r="U247" s="70"/>
      <c r="V247" s="70"/>
      <c r="W247" s="70"/>
      <c r="X247" s="70"/>
      <c r="Y247" s="70"/>
      <c r="Z247" s="70"/>
    </row>
    <row r="248" spans="1:26" ht="12">
      <c r="A248" s="70"/>
      <c r="B248" s="84" t="s">
        <v>59</v>
      </c>
      <c r="C248" s="178">
        <v>16.100000000000001</v>
      </c>
      <c r="D248" s="178">
        <v>0.23</v>
      </c>
      <c r="E248" s="171">
        <v>17.2</v>
      </c>
      <c r="F248" s="175">
        <v>0.19800000000000001</v>
      </c>
      <c r="G248" s="171">
        <v>17.399999999999999</v>
      </c>
      <c r="H248" s="175">
        <v>0.253</v>
      </c>
      <c r="I248" s="171">
        <v>19</v>
      </c>
      <c r="J248" s="175">
        <v>0.48499999999999999</v>
      </c>
      <c r="K248" s="171">
        <v>26.5</v>
      </c>
      <c r="L248" s="178">
        <v>0.69699999999999995</v>
      </c>
      <c r="M248" s="97"/>
      <c r="N248" s="97"/>
      <c r="O248" s="97"/>
      <c r="P248" s="97"/>
      <c r="Q248" s="70"/>
      <c r="R248" s="70"/>
      <c r="S248" s="70"/>
      <c r="T248" s="70"/>
      <c r="U248" s="70"/>
      <c r="V248" s="70"/>
      <c r="W248" s="70"/>
      <c r="X248" s="70"/>
      <c r="Y248" s="70"/>
      <c r="Z248" s="70"/>
    </row>
    <row r="249" spans="1:26" ht="12">
      <c r="A249" s="70"/>
      <c r="B249" s="84" t="s">
        <v>60</v>
      </c>
      <c r="C249" s="178">
        <v>42.3</v>
      </c>
      <c r="D249" s="178">
        <v>0.19600000000000001</v>
      </c>
      <c r="E249" s="171">
        <v>30.6</v>
      </c>
      <c r="F249" s="175">
        <v>0.14399999999999999</v>
      </c>
      <c r="G249" s="171">
        <v>32.4</v>
      </c>
      <c r="H249" s="175">
        <v>0.13600000000000001</v>
      </c>
      <c r="I249" s="171">
        <v>29.2</v>
      </c>
      <c r="J249" s="175">
        <v>0.106</v>
      </c>
      <c r="K249" s="171">
        <v>38.9</v>
      </c>
      <c r="L249" s="178">
        <v>0.126</v>
      </c>
      <c r="M249" s="97"/>
      <c r="N249" s="97"/>
      <c r="O249" s="97"/>
      <c r="P249" s="97"/>
      <c r="Q249" s="70"/>
      <c r="R249" s="70"/>
      <c r="S249" s="70"/>
      <c r="T249" s="70"/>
      <c r="U249" s="70"/>
      <c r="V249" s="70"/>
      <c r="W249" s="70"/>
      <c r="X249" s="70"/>
      <c r="Y249" s="70"/>
      <c r="Z249" s="70"/>
    </row>
    <row r="250" spans="1:26" ht="12">
      <c r="A250" s="70"/>
      <c r="B250" s="84" t="s">
        <v>61</v>
      </c>
      <c r="C250" s="178">
        <v>1.1000000000000001</v>
      </c>
      <c r="D250" s="178">
        <v>8.6999999999999994E-2</v>
      </c>
      <c r="E250" s="171">
        <v>0</v>
      </c>
      <c r="F250" s="175">
        <v>0.06</v>
      </c>
      <c r="G250" s="171">
        <v>3.6</v>
      </c>
      <c r="H250" s="175">
        <v>0.112</v>
      </c>
      <c r="I250" s="171">
        <v>0</v>
      </c>
      <c r="J250" s="175">
        <v>5.8999999999999997E-2</v>
      </c>
      <c r="K250" s="171">
        <v>9.1</v>
      </c>
      <c r="L250" s="178">
        <v>6.6000000000000003E-2</v>
      </c>
      <c r="M250" s="97"/>
      <c r="N250" s="97"/>
      <c r="O250" s="97"/>
      <c r="P250" s="97"/>
      <c r="Q250" s="70"/>
      <c r="R250" s="70"/>
      <c r="S250" s="70"/>
      <c r="T250" s="70"/>
      <c r="U250" s="70"/>
      <c r="V250" s="70"/>
      <c r="W250" s="70"/>
      <c r="X250" s="70"/>
      <c r="Y250" s="70"/>
      <c r="Z250" s="70"/>
    </row>
    <row r="251" spans="1:26" ht="12">
      <c r="A251" s="70"/>
      <c r="B251" s="84" t="s">
        <v>62</v>
      </c>
      <c r="C251" s="178">
        <v>25.9</v>
      </c>
      <c r="D251" s="178">
        <v>0.29699999999999999</v>
      </c>
      <c r="E251" s="171">
        <v>35</v>
      </c>
      <c r="F251" s="175">
        <v>0.38</v>
      </c>
      <c r="G251" s="171">
        <v>29.9</v>
      </c>
      <c r="H251" s="175">
        <v>0.41099999999999998</v>
      </c>
      <c r="I251" s="171">
        <v>54.3</v>
      </c>
      <c r="J251" s="175">
        <v>0.376</v>
      </c>
      <c r="K251" s="171">
        <v>58.1</v>
      </c>
      <c r="L251" s="178">
        <v>0.191</v>
      </c>
      <c r="M251" s="97"/>
      <c r="N251" s="97"/>
      <c r="O251" s="97"/>
      <c r="P251" s="97"/>
      <c r="Q251" s="70"/>
      <c r="R251" s="70"/>
      <c r="S251" s="70"/>
      <c r="T251" s="70"/>
      <c r="U251" s="70"/>
      <c r="V251" s="70"/>
      <c r="W251" s="70"/>
      <c r="X251" s="70"/>
      <c r="Y251" s="70"/>
      <c r="Z251" s="70"/>
    </row>
    <row r="252" spans="1:26" s="10" customFormat="1" ht="12">
      <c r="A252" s="83"/>
      <c r="B252" s="14" t="s">
        <v>35</v>
      </c>
      <c r="C252" s="167">
        <v>33.1</v>
      </c>
      <c r="D252" s="167">
        <v>0.90900000000000003</v>
      </c>
      <c r="E252" s="170">
        <v>30.8</v>
      </c>
      <c r="F252" s="174">
        <v>0.93799999999999994</v>
      </c>
      <c r="G252" s="170">
        <v>35.700000000000003</v>
      </c>
      <c r="H252" s="174">
        <v>1.0149999999999999</v>
      </c>
      <c r="I252" s="170">
        <v>36.299999999999997</v>
      </c>
      <c r="J252" s="174">
        <v>1.4279999999999999</v>
      </c>
      <c r="K252" s="170">
        <v>34.1</v>
      </c>
      <c r="L252" s="167">
        <v>1.839</v>
      </c>
      <c r="M252" s="96"/>
      <c r="N252" s="96"/>
      <c r="O252" s="96"/>
      <c r="P252" s="96"/>
      <c r="Q252" s="83"/>
      <c r="R252" s="83"/>
      <c r="S252" s="83"/>
      <c r="T252" s="83"/>
      <c r="U252" s="83"/>
      <c r="V252" s="83"/>
      <c r="W252" s="83"/>
      <c r="X252" s="83"/>
      <c r="Y252" s="83"/>
      <c r="Z252" s="83"/>
    </row>
    <row r="253" spans="1:26" ht="12">
      <c r="A253" s="70"/>
      <c r="B253" s="84" t="s">
        <v>63</v>
      </c>
      <c r="C253" s="178">
        <v>26.3</v>
      </c>
      <c r="D253" s="178">
        <v>1.9E-2</v>
      </c>
      <c r="E253" s="171">
        <v>15.4</v>
      </c>
      <c r="F253" s="175">
        <v>2.5999999999999999E-2</v>
      </c>
      <c r="G253" s="171">
        <v>26.9</v>
      </c>
      <c r="H253" s="175">
        <v>5.1999999999999998E-2</v>
      </c>
      <c r="I253" s="171">
        <v>19.5</v>
      </c>
      <c r="J253" s="175">
        <v>0.25700000000000001</v>
      </c>
      <c r="K253" s="171">
        <v>28.6</v>
      </c>
      <c r="L253" s="178">
        <v>0.63300000000000001</v>
      </c>
      <c r="M253" s="97"/>
      <c r="N253" s="97"/>
      <c r="O253" s="97"/>
      <c r="P253" s="97"/>
      <c r="Q253" s="70"/>
      <c r="R253" s="70"/>
      <c r="S253" s="70"/>
      <c r="T253" s="70"/>
      <c r="U253" s="70"/>
      <c r="V253" s="70"/>
      <c r="W253" s="70"/>
      <c r="X253" s="70"/>
      <c r="Y253" s="70"/>
      <c r="Z253" s="70"/>
    </row>
    <row r="254" spans="1:26" ht="12">
      <c r="A254" s="70"/>
      <c r="B254" s="84" t="s">
        <v>117</v>
      </c>
      <c r="C254" s="178">
        <v>0</v>
      </c>
      <c r="D254" s="178">
        <v>1E-3</v>
      </c>
      <c r="E254" s="171" t="s">
        <v>180</v>
      </c>
      <c r="F254" s="175" t="s">
        <v>180</v>
      </c>
      <c r="G254" s="171" t="s">
        <v>180</v>
      </c>
      <c r="H254" s="175" t="s">
        <v>180</v>
      </c>
      <c r="I254" s="171" t="s">
        <v>180</v>
      </c>
      <c r="J254" s="175" t="s">
        <v>180</v>
      </c>
      <c r="K254" s="171" t="s">
        <v>180</v>
      </c>
      <c r="L254" s="178" t="s">
        <v>180</v>
      </c>
      <c r="M254" s="97"/>
      <c r="N254" s="97"/>
      <c r="O254" s="97"/>
      <c r="P254" s="97"/>
      <c r="Q254" s="70"/>
      <c r="R254" s="70"/>
      <c r="S254" s="70"/>
      <c r="T254" s="70"/>
      <c r="U254" s="70"/>
      <c r="V254" s="70"/>
      <c r="W254" s="70"/>
      <c r="X254" s="70"/>
      <c r="Y254" s="70"/>
      <c r="Z254" s="70"/>
    </row>
    <row r="255" spans="1:26" ht="12">
      <c r="A255" s="70"/>
      <c r="B255" s="84" t="s">
        <v>64</v>
      </c>
      <c r="C255" s="178">
        <v>20.8</v>
      </c>
      <c r="D255" s="178">
        <v>0.55300000000000005</v>
      </c>
      <c r="E255" s="171">
        <v>20.3</v>
      </c>
      <c r="F255" s="175">
        <v>0.56699999999999995</v>
      </c>
      <c r="G255" s="171">
        <v>29</v>
      </c>
      <c r="H255" s="175">
        <v>0.57599999999999996</v>
      </c>
      <c r="I255" s="171">
        <v>36.299999999999997</v>
      </c>
      <c r="J255" s="175">
        <v>0.72399999999999998</v>
      </c>
      <c r="K255" s="171">
        <v>39</v>
      </c>
      <c r="L255" s="178">
        <v>0.91600000000000004</v>
      </c>
      <c r="M255" s="97"/>
      <c r="N255" s="97"/>
      <c r="O255" s="97"/>
      <c r="P255" s="97"/>
      <c r="Q255" s="70"/>
      <c r="R255" s="70"/>
      <c r="S255" s="70"/>
      <c r="T255" s="70"/>
      <c r="U255" s="70"/>
      <c r="V255" s="70"/>
      <c r="W255" s="70"/>
      <c r="X255" s="70"/>
      <c r="Y255" s="70"/>
      <c r="Z255" s="70"/>
    </row>
    <row r="256" spans="1:26" ht="12">
      <c r="A256" s="70"/>
      <c r="B256" s="84" t="s">
        <v>65</v>
      </c>
      <c r="C256" s="178">
        <v>62.2</v>
      </c>
      <c r="D256" s="178">
        <v>0.23799999999999999</v>
      </c>
      <c r="E256" s="171">
        <v>63.5</v>
      </c>
      <c r="F256" s="175">
        <v>0.20799999999999999</v>
      </c>
      <c r="G256" s="171">
        <v>56.9</v>
      </c>
      <c r="H256" s="175">
        <v>0.27600000000000002</v>
      </c>
      <c r="I256" s="171">
        <v>59.9</v>
      </c>
      <c r="J256" s="175">
        <v>0.314</v>
      </c>
      <c r="K256" s="171">
        <v>38.9</v>
      </c>
      <c r="L256" s="178">
        <v>9.5000000000000001E-2</v>
      </c>
      <c r="M256" s="97"/>
      <c r="N256" s="97"/>
      <c r="O256" s="97"/>
      <c r="P256" s="97"/>
      <c r="Q256" s="70"/>
      <c r="R256" s="70"/>
      <c r="S256" s="70"/>
      <c r="T256" s="70"/>
      <c r="U256" s="70"/>
      <c r="V256" s="70"/>
      <c r="W256" s="70"/>
      <c r="X256" s="70"/>
      <c r="Y256" s="70"/>
      <c r="Z256" s="70"/>
    </row>
    <row r="257" spans="1:26" ht="12">
      <c r="A257" s="70"/>
      <c r="B257" s="84" t="s">
        <v>66</v>
      </c>
      <c r="C257" s="178">
        <v>31.4</v>
      </c>
      <c r="D257" s="178">
        <v>7.0000000000000007E-2</v>
      </c>
      <c r="E257" s="171">
        <v>27.4</v>
      </c>
      <c r="F257" s="175">
        <v>0.106</v>
      </c>
      <c r="G257" s="171">
        <v>23.8</v>
      </c>
      <c r="H257" s="175">
        <v>0.08</v>
      </c>
      <c r="I257" s="171">
        <v>12.5</v>
      </c>
      <c r="J257" s="175">
        <v>0.04</v>
      </c>
      <c r="K257" s="171">
        <v>25.8</v>
      </c>
      <c r="L257" s="178">
        <v>0.12</v>
      </c>
      <c r="M257" s="97"/>
      <c r="N257" s="97"/>
      <c r="O257" s="97"/>
      <c r="P257" s="97"/>
      <c r="Q257" s="70"/>
      <c r="R257" s="70"/>
      <c r="S257" s="70"/>
      <c r="T257" s="70"/>
      <c r="U257" s="70"/>
      <c r="V257" s="70"/>
      <c r="W257" s="70"/>
      <c r="X257" s="70"/>
      <c r="Y257" s="70"/>
      <c r="Z257" s="70"/>
    </row>
    <row r="258" spans="1:26" ht="12">
      <c r="A258" s="70"/>
      <c r="B258" s="84" t="s">
        <v>67</v>
      </c>
      <c r="C258" s="178" t="s">
        <v>180</v>
      </c>
      <c r="D258" s="178" t="s">
        <v>180</v>
      </c>
      <c r="E258" s="171" t="s">
        <v>180</v>
      </c>
      <c r="F258" s="175" t="s">
        <v>180</v>
      </c>
      <c r="G258" s="171" t="s">
        <v>180</v>
      </c>
      <c r="H258" s="175" t="s">
        <v>180</v>
      </c>
      <c r="I258" s="171" t="s">
        <v>180</v>
      </c>
      <c r="J258" s="175" t="s">
        <v>180</v>
      </c>
      <c r="K258" s="171" t="s">
        <v>180</v>
      </c>
      <c r="L258" s="178" t="s">
        <v>180</v>
      </c>
      <c r="M258" s="97"/>
      <c r="N258" s="97"/>
      <c r="O258" s="97"/>
      <c r="P258" s="97"/>
      <c r="Q258" s="70"/>
      <c r="R258" s="70"/>
      <c r="S258" s="70"/>
      <c r="T258" s="70"/>
      <c r="U258" s="70"/>
      <c r="V258" s="70"/>
      <c r="W258" s="70"/>
      <c r="X258" s="70"/>
      <c r="Y258" s="70"/>
      <c r="Z258" s="70"/>
    </row>
    <row r="259" spans="1:26" ht="12">
      <c r="A259" s="70"/>
      <c r="B259" s="84" t="s">
        <v>68</v>
      </c>
      <c r="C259" s="178">
        <v>39.299999999999997</v>
      </c>
      <c r="D259" s="178">
        <v>2.8000000000000001E-2</v>
      </c>
      <c r="E259" s="171">
        <v>29</v>
      </c>
      <c r="F259" s="175">
        <v>3.1E-2</v>
      </c>
      <c r="G259" s="171">
        <v>16.100000000000001</v>
      </c>
      <c r="H259" s="175">
        <v>3.1E-2</v>
      </c>
      <c r="I259" s="171">
        <v>14</v>
      </c>
      <c r="J259" s="175">
        <v>9.2999999999999999E-2</v>
      </c>
      <c r="K259" s="171">
        <v>28</v>
      </c>
      <c r="L259" s="178">
        <v>7.4999999999999997E-2</v>
      </c>
      <c r="M259" s="97"/>
      <c r="N259" s="97"/>
      <c r="O259" s="97"/>
      <c r="P259" s="97"/>
      <c r="Q259" s="70"/>
      <c r="R259" s="70"/>
      <c r="S259" s="70"/>
      <c r="T259" s="70"/>
      <c r="U259" s="70"/>
      <c r="V259" s="70"/>
      <c r="W259" s="70"/>
      <c r="X259" s="70"/>
      <c r="Y259" s="70"/>
      <c r="Z259" s="70"/>
    </row>
    <row r="260" spans="1:26" s="10" customFormat="1" ht="12">
      <c r="A260" s="83"/>
      <c r="B260" s="14" t="s">
        <v>36</v>
      </c>
      <c r="C260" s="167">
        <v>30.4</v>
      </c>
      <c r="D260" s="167">
        <v>2.6349999999999998</v>
      </c>
      <c r="E260" s="170">
        <v>24.4</v>
      </c>
      <c r="F260" s="174">
        <v>1.837</v>
      </c>
      <c r="G260" s="170">
        <v>19.8</v>
      </c>
      <c r="H260" s="174">
        <v>1.139</v>
      </c>
      <c r="I260" s="170">
        <v>17.600000000000001</v>
      </c>
      <c r="J260" s="174">
        <v>1.284</v>
      </c>
      <c r="K260" s="170">
        <v>21.9</v>
      </c>
      <c r="L260" s="167">
        <v>1.536</v>
      </c>
      <c r="M260" s="96"/>
      <c r="N260" s="96"/>
      <c r="O260" s="96"/>
      <c r="P260" s="96"/>
      <c r="Q260" s="83"/>
      <c r="R260" s="83"/>
      <c r="S260" s="83"/>
      <c r="T260" s="83"/>
      <c r="U260" s="83"/>
      <c r="V260" s="83"/>
      <c r="W260" s="83"/>
      <c r="X260" s="83"/>
      <c r="Y260" s="83"/>
      <c r="Z260" s="83"/>
    </row>
    <row r="261" spans="1:26" ht="12">
      <c r="A261" s="70"/>
      <c r="B261" s="84" t="s">
        <v>69</v>
      </c>
      <c r="C261" s="178">
        <v>16.399999999999999</v>
      </c>
      <c r="D261" s="178">
        <v>0.14000000000000001</v>
      </c>
      <c r="E261" s="171">
        <v>26.3</v>
      </c>
      <c r="F261" s="175">
        <v>9.5000000000000001E-2</v>
      </c>
      <c r="G261" s="171">
        <v>22.2</v>
      </c>
      <c r="H261" s="175">
        <v>0.09</v>
      </c>
      <c r="I261" s="171">
        <v>18.8</v>
      </c>
      <c r="J261" s="175">
        <v>6.4000000000000001E-2</v>
      </c>
      <c r="K261" s="171">
        <v>35</v>
      </c>
      <c r="L261" s="178">
        <v>0.16300000000000001</v>
      </c>
      <c r="M261" s="97"/>
      <c r="N261" s="97"/>
      <c r="O261" s="97"/>
      <c r="P261" s="97"/>
      <c r="Q261" s="70"/>
      <c r="R261" s="70"/>
      <c r="S261" s="70"/>
      <c r="T261" s="70"/>
      <c r="U261" s="70"/>
      <c r="V261" s="70"/>
      <c r="W261" s="70"/>
      <c r="X261" s="70"/>
      <c r="Y261" s="70"/>
      <c r="Z261" s="70"/>
    </row>
    <row r="262" spans="1:26" ht="12">
      <c r="A262" s="70"/>
      <c r="B262" s="84" t="s">
        <v>70</v>
      </c>
      <c r="C262" s="178">
        <v>31.2</v>
      </c>
      <c r="D262" s="178">
        <v>2.4950000000000001</v>
      </c>
      <c r="E262" s="171">
        <v>24.3</v>
      </c>
      <c r="F262" s="175">
        <v>1.742</v>
      </c>
      <c r="G262" s="171">
        <v>19.5</v>
      </c>
      <c r="H262" s="175">
        <v>1.0489999999999999</v>
      </c>
      <c r="I262" s="171">
        <v>17.5</v>
      </c>
      <c r="J262" s="175">
        <v>1.22</v>
      </c>
      <c r="K262" s="171">
        <v>20.3</v>
      </c>
      <c r="L262" s="178">
        <v>1.373</v>
      </c>
      <c r="M262" s="97"/>
      <c r="N262" s="97"/>
      <c r="O262" s="97"/>
      <c r="P262" s="97"/>
      <c r="Q262" s="70"/>
      <c r="R262" s="70"/>
      <c r="S262" s="70"/>
      <c r="T262" s="70"/>
      <c r="U262" s="70"/>
      <c r="V262" s="70"/>
      <c r="W262" s="70"/>
      <c r="X262" s="70"/>
      <c r="Y262" s="70"/>
      <c r="Z262" s="70"/>
    </row>
    <row r="263" spans="1:26" ht="12">
      <c r="A263" s="70"/>
      <c r="B263" s="84" t="s">
        <v>71</v>
      </c>
      <c r="C263" s="178" t="s">
        <v>180</v>
      </c>
      <c r="D263" s="178" t="s">
        <v>180</v>
      </c>
      <c r="E263" s="171" t="s">
        <v>180</v>
      </c>
      <c r="F263" s="175" t="s">
        <v>180</v>
      </c>
      <c r="G263" s="171" t="s">
        <v>180</v>
      </c>
      <c r="H263" s="175" t="s">
        <v>180</v>
      </c>
      <c r="I263" s="171" t="s">
        <v>180</v>
      </c>
      <c r="J263" s="175" t="s">
        <v>180</v>
      </c>
      <c r="K263" s="171" t="s">
        <v>180</v>
      </c>
      <c r="L263" s="178" t="s">
        <v>180</v>
      </c>
      <c r="M263" s="97"/>
      <c r="N263" s="97"/>
      <c r="O263" s="97"/>
      <c r="P263" s="97"/>
      <c r="Q263" s="70"/>
      <c r="R263" s="70"/>
      <c r="S263" s="70"/>
      <c r="T263" s="70"/>
      <c r="U263" s="70"/>
      <c r="V263" s="70"/>
      <c r="W263" s="70"/>
      <c r="X263" s="70"/>
      <c r="Y263" s="70"/>
      <c r="Z263" s="70"/>
    </row>
    <row r="264" spans="1:26" s="10" customFormat="1" ht="12">
      <c r="A264" s="83"/>
      <c r="B264" s="14" t="s">
        <v>37</v>
      </c>
      <c r="C264" s="167">
        <v>21.5</v>
      </c>
      <c r="D264" s="167">
        <v>0.34899999999999998</v>
      </c>
      <c r="E264" s="170">
        <v>20.5</v>
      </c>
      <c r="F264" s="174">
        <v>0.61099999999999999</v>
      </c>
      <c r="G264" s="170">
        <v>23.1</v>
      </c>
      <c r="H264" s="174">
        <v>0.45100000000000001</v>
      </c>
      <c r="I264" s="170">
        <v>17.2</v>
      </c>
      <c r="J264" s="174">
        <v>0.68700000000000006</v>
      </c>
      <c r="K264" s="170">
        <v>24.2</v>
      </c>
      <c r="L264" s="167">
        <v>0.42599999999999999</v>
      </c>
      <c r="M264" s="96"/>
      <c r="N264" s="96"/>
      <c r="O264" s="96"/>
      <c r="P264" s="96"/>
      <c r="Q264" s="83"/>
      <c r="R264" s="83"/>
      <c r="S264" s="83"/>
      <c r="T264" s="83"/>
      <c r="U264" s="83"/>
      <c r="V264" s="83"/>
      <c r="W264" s="83"/>
      <c r="X264" s="83"/>
      <c r="Y264" s="83"/>
      <c r="Z264" s="83"/>
    </row>
    <row r="265" spans="1:26" ht="12">
      <c r="A265" s="70"/>
      <c r="B265" s="84" t="s">
        <v>72</v>
      </c>
      <c r="C265" s="178">
        <v>16.7</v>
      </c>
      <c r="D265" s="178">
        <v>3.5999999999999997E-2</v>
      </c>
      <c r="E265" s="171">
        <v>14.5</v>
      </c>
      <c r="F265" s="175">
        <v>0.17299999999999999</v>
      </c>
      <c r="G265" s="171">
        <v>18.100000000000001</v>
      </c>
      <c r="H265" s="175">
        <v>0.127</v>
      </c>
      <c r="I265" s="171">
        <v>12.7</v>
      </c>
      <c r="J265" s="175">
        <v>0.17299999999999999</v>
      </c>
      <c r="K265" s="171">
        <v>11</v>
      </c>
      <c r="L265" s="178">
        <v>0.13600000000000001</v>
      </c>
      <c r="M265" s="97"/>
      <c r="N265" s="97"/>
      <c r="O265" s="97"/>
      <c r="P265" s="97"/>
      <c r="Q265" s="70"/>
      <c r="R265" s="70"/>
      <c r="S265" s="70"/>
      <c r="T265" s="70"/>
      <c r="U265" s="70"/>
      <c r="V265" s="70"/>
      <c r="W265" s="70"/>
      <c r="X265" s="70"/>
      <c r="Y265" s="70"/>
      <c r="Z265" s="70"/>
    </row>
    <row r="266" spans="1:26" ht="12">
      <c r="A266" s="70"/>
      <c r="B266" s="84" t="s">
        <v>73</v>
      </c>
      <c r="C266" s="178">
        <v>10.6</v>
      </c>
      <c r="D266" s="178">
        <v>8.5000000000000006E-2</v>
      </c>
      <c r="E266" s="171">
        <v>9.8000000000000007</v>
      </c>
      <c r="F266" s="175">
        <v>0.123</v>
      </c>
      <c r="G266" s="171">
        <v>23.4</v>
      </c>
      <c r="H266" s="175">
        <v>0.14099999999999999</v>
      </c>
      <c r="I266" s="171">
        <v>23.2</v>
      </c>
      <c r="J266" s="175">
        <v>9.9000000000000005E-2</v>
      </c>
      <c r="K266" s="171">
        <v>29.1</v>
      </c>
      <c r="L266" s="178">
        <v>0.13400000000000001</v>
      </c>
      <c r="M266" s="97"/>
      <c r="N266" s="97"/>
      <c r="O266" s="97"/>
      <c r="P266" s="97"/>
      <c r="Q266" s="70"/>
      <c r="R266" s="70"/>
      <c r="S266" s="70"/>
      <c r="T266" s="70"/>
      <c r="U266" s="70"/>
      <c r="V266" s="70"/>
      <c r="W266" s="70"/>
      <c r="X266" s="70"/>
      <c r="Y266" s="70"/>
      <c r="Z266" s="70"/>
    </row>
    <row r="267" spans="1:26" ht="12">
      <c r="A267" s="70"/>
      <c r="B267" s="84" t="s">
        <v>74</v>
      </c>
      <c r="C267" s="178">
        <v>29.9</v>
      </c>
      <c r="D267" s="178">
        <v>0.13700000000000001</v>
      </c>
      <c r="E267" s="171">
        <v>24.8</v>
      </c>
      <c r="F267" s="175">
        <v>0.21</v>
      </c>
      <c r="G267" s="171">
        <v>28.4</v>
      </c>
      <c r="H267" s="175">
        <v>8.1000000000000003E-2</v>
      </c>
      <c r="I267" s="171">
        <v>13.8</v>
      </c>
      <c r="J267" s="175">
        <v>0.28999999999999998</v>
      </c>
      <c r="K267" s="171">
        <v>41.1</v>
      </c>
      <c r="L267" s="178">
        <v>5.6000000000000001E-2</v>
      </c>
      <c r="M267" s="97"/>
      <c r="N267" s="97"/>
      <c r="O267" s="97"/>
      <c r="P267" s="97"/>
      <c r="Q267" s="70"/>
      <c r="R267" s="70"/>
      <c r="S267" s="70"/>
      <c r="T267" s="70"/>
      <c r="U267" s="70"/>
      <c r="V267" s="70"/>
      <c r="W267" s="70"/>
      <c r="X267" s="70"/>
      <c r="Y267" s="70"/>
      <c r="Z267" s="70"/>
    </row>
    <row r="268" spans="1:26" ht="12">
      <c r="A268" s="70"/>
      <c r="B268" s="84" t="s">
        <v>75</v>
      </c>
      <c r="C268" s="178">
        <v>20.9</v>
      </c>
      <c r="D268" s="178">
        <v>9.0999999999999998E-2</v>
      </c>
      <c r="E268" s="171">
        <v>34.299999999999997</v>
      </c>
      <c r="F268" s="175">
        <v>0.105</v>
      </c>
      <c r="G268" s="171">
        <v>24.5</v>
      </c>
      <c r="H268" s="175">
        <v>0.10199999999999999</v>
      </c>
      <c r="I268" s="171">
        <v>26.4</v>
      </c>
      <c r="J268" s="175">
        <v>0.125</v>
      </c>
      <c r="K268" s="171">
        <v>26</v>
      </c>
      <c r="L268" s="178">
        <v>0.1</v>
      </c>
      <c r="M268" s="97"/>
      <c r="N268" s="97"/>
      <c r="O268" s="97"/>
      <c r="P268" s="97"/>
      <c r="Q268" s="70"/>
      <c r="R268" s="70"/>
      <c r="S268" s="70"/>
      <c r="T268" s="70"/>
      <c r="U268" s="70"/>
      <c r="V268" s="70"/>
      <c r="W268" s="70"/>
      <c r="X268" s="70"/>
      <c r="Y268" s="70"/>
      <c r="Z268" s="70"/>
    </row>
    <row r="269" spans="1:26" s="10" customFormat="1" ht="12">
      <c r="A269" s="83"/>
      <c r="B269" s="14" t="s">
        <v>38</v>
      </c>
      <c r="C269" s="167">
        <v>42.5</v>
      </c>
      <c r="D269" s="167">
        <v>0.64500000000000002</v>
      </c>
      <c r="E269" s="170">
        <v>43</v>
      </c>
      <c r="F269" s="174">
        <v>0.59699999999999998</v>
      </c>
      <c r="G269" s="170">
        <v>44.7</v>
      </c>
      <c r="H269" s="174">
        <v>0.60599999999999998</v>
      </c>
      <c r="I269" s="170">
        <v>35.1</v>
      </c>
      <c r="J269" s="174">
        <v>0.627</v>
      </c>
      <c r="K269" s="170">
        <v>22.2</v>
      </c>
      <c r="L269" s="167">
        <v>1.0169999999999999</v>
      </c>
      <c r="M269" s="96"/>
      <c r="N269" s="96"/>
      <c r="O269" s="96"/>
      <c r="P269" s="96"/>
      <c r="Q269" s="83"/>
      <c r="R269" s="83"/>
      <c r="S269" s="83"/>
      <c r="T269" s="83"/>
      <c r="U269" s="83"/>
      <c r="V269" s="83"/>
      <c r="W269" s="83"/>
      <c r="X269" s="83"/>
      <c r="Y269" s="83"/>
      <c r="Z269" s="83"/>
    </row>
    <row r="270" spans="1:26" ht="12">
      <c r="A270" s="70"/>
      <c r="B270" s="84" t="s">
        <v>76</v>
      </c>
      <c r="C270" s="178">
        <v>0</v>
      </c>
      <c r="D270" s="178">
        <v>1E-3</v>
      </c>
      <c r="E270" s="171" t="s">
        <v>180</v>
      </c>
      <c r="F270" s="175" t="s">
        <v>180</v>
      </c>
      <c r="G270" s="171">
        <v>20</v>
      </c>
      <c r="H270" s="175">
        <v>5.0000000000000001E-3</v>
      </c>
      <c r="I270" s="171">
        <v>50</v>
      </c>
      <c r="J270" s="175">
        <v>0.01</v>
      </c>
      <c r="K270" s="171">
        <v>0</v>
      </c>
      <c r="L270" s="178">
        <v>2E-3</v>
      </c>
      <c r="M270" s="97"/>
      <c r="N270" s="97"/>
      <c r="O270" s="97"/>
      <c r="P270" s="97"/>
      <c r="Q270" s="70"/>
      <c r="R270" s="70"/>
      <c r="S270" s="70"/>
      <c r="T270" s="70"/>
      <c r="U270" s="70"/>
      <c r="V270" s="70"/>
      <c r="W270" s="70"/>
      <c r="X270" s="70"/>
      <c r="Y270" s="70"/>
      <c r="Z270" s="70"/>
    </row>
    <row r="271" spans="1:26" ht="12">
      <c r="A271" s="70"/>
      <c r="B271" s="84" t="s">
        <v>77</v>
      </c>
      <c r="C271" s="178">
        <v>45.5</v>
      </c>
      <c r="D271" s="178">
        <v>1.0999999999999999E-2</v>
      </c>
      <c r="E271" s="171">
        <v>11.1</v>
      </c>
      <c r="F271" s="175">
        <v>8.9999999999999993E-3</v>
      </c>
      <c r="G271" s="171">
        <v>46.9</v>
      </c>
      <c r="H271" s="175">
        <v>4.9000000000000002E-2</v>
      </c>
      <c r="I271" s="171">
        <v>34.9</v>
      </c>
      <c r="J271" s="175">
        <v>6.3E-2</v>
      </c>
      <c r="K271" s="171">
        <v>39</v>
      </c>
      <c r="L271" s="178">
        <v>8.2000000000000003E-2</v>
      </c>
      <c r="M271" s="97"/>
      <c r="N271" s="97"/>
      <c r="O271" s="97"/>
      <c r="P271" s="97"/>
      <c r="Q271" s="70"/>
      <c r="R271" s="70"/>
      <c r="S271" s="70"/>
      <c r="T271" s="70"/>
      <c r="U271" s="70"/>
      <c r="V271" s="70"/>
      <c r="W271" s="70"/>
      <c r="X271" s="70"/>
      <c r="Y271" s="70"/>
      <c r="Z271" s="70"/>
    </row>
    <row r="272" spans="1:26" ht="12">
      <c r="A272" s="70"/>
      <c r="B272" s="84" t="s">
        <v>78</v>
      </c>
      <c r="C272" s="178">
        <v>47.6</v>
      </c>
      <c r="D272" s="178">
        <v>0.51100000000000001</v>
      </c>
      <c r="E272" s="171">
        <v>55.7</v>
      </c>
      <c r="F272" s="175">
        <v>0.40600000000000003</v>
      </c>
      <c r="G272" s="171">
        <v>49.8</v>
      </c>
      <c r="H272" s="175">
        <v>0.41</v>
      </c>
      <c r="I272" s="171">
        <v>42.5</v>
      </c>
      <c r="J272" s="175">
        <v>0.38100000000000001</v>
      </c>
      <c r="K272" s="171">
        <v>21.1</v>
      </c>
      <c r="L272" s="178">
        <v>0.58399999999999996</v>
      </c>
      <c r="M272" s="97"/>
      <c r="N272" s="97"/>
      <c r="O272" s="97"/>
      <c r="P272" s="97"/>
      <c r="Q272" s="70"/>
      <c r="R272" s="70"/>
      <c r="S272" s="70"/>
      <c r="T272" s="70"/>
      <c r="U272" s="70"/>
      <c r="V272" s="70"/>
      <c r="W272" s="70"/>
      <c r="X272" s="70"/>
      <c r="Y272" s="70"/>
      <c r="Z272" s="70"/>
    </row>
    <row r="273" spans="1:26" ht="12">
      <c r="A273" s="70"/>
      <c r="B273" s="84" t="s">
        <v>79</v>
      </c>
      <c r="C273" s="178">
        <v>13.2</v>
      </c>
      <c r="D273" s="178">
        <v>6.8000000000000005E-2</v>
      </c>
      <c r="E273" s="171">
        <v>10.3</v>
      </c>
      <c r="F273" s="175">
        <v>0.11600000000000001</v>
      </c>
      <c r="G273" s="171">
        <v>25</v>
      </c>
      <c r="H273" s="175">
        <v>0.08</v>
      </c>
      <c r="I273" s="171">
        <v>11.5</v>
      </c>
      <c r="J273" s="175">
        <v>0.13100000000000001</v>
      </c>
      <c r="K273" s="171">
        <v>18.2</v>
      </c>
      <c r="L273" s="178">
        <v>0.308</v>
      </c>
      <c r="M273" s="97"/>
      <c r="N273" s="97"/>
      <c r="O273" s="97"/>
      <c r="P273" s="97"/>
      <c r="Q273" s="70"/>
      <c r="R273" s="70"/>
      <c r="S273" s="70"/>
      <c r="T273" s="70"/>
      <c r="U273" s="70"/>
      <c r="V273" s="70"/>
      <c r="W273" s="70"/>
      <c r="X273" s="70"/>
      <c r="Y273" s="70"/>
      <c r="Z273" s="70"/>
    </row>
    <row r="274" spans="1:26" ht="12">
      <c r="A274" s="70"/>
      <c r="B274" s="84" t="s">
        <v>80</v>
      </c>
      <c r="C274" s="178">
        <v>19.2</v>
      </c>
      <c r="D274" s="178">
        <v>2.5999999999999999E-2</v>
      </c>
      <c r="E274" s="171">
        <v>28.6</v>
      </c>
      <c r="F274" s="175">
        <v>4.2000000000000003E-2</v>
      </c>
      <c r="G274" s="171">
        <v>56.3</v>
      </c>
      <c r="H274" s="175">
        <v>1.6E-2</v>
      </c>
      <c r="I274" s="171">
        <v>44.4</v>
      </c>
      <c r="J274" s="175">
        <v>8.9999999999999993E-3</v>
      </c>
      <c r="K274" s="171">
        <v>30.8</v>
      </c>
      <c r="L274" s="178">
        <v>1.2999999999999999E-2</v>
      </c>
      <c r="M274" s="97"/>
      <c r="N274" s="97"/>
      <c r="O274" s="97"/>
      <c r="P274" s="97"/>
      <c r="Q274" s="70"/>
      <c r="R274" s="70"/>
      <c r="S274" s="70"/>
      <c r="T274" s="70"/>
      <c r="U274" s="70"/>
      <c r="V274" s="70"/>
      <c r="W274" s="70"/>
      <c r="X274" s="70"/>
      <c r="Y274" s="70"/>
      <c r="Z274" s="70"/>
    </row>
    <row r="275" spans="1:26" ht="12">
      <c r="A275" s="70"/>
      <c r="B275" s="84" t="s">
        <v>81</v>
      </c>
      <c r="C275" s="178">
        <v>42.9</v>
      </c>
      <c r="D275" s="178">
        <v>2.8000000000000001E-2</v>
      </c>
      <c r="E275" s="171">
        <v>25</v>
      </c>
      <c r="F275" s="175">
        <v>2.4E-2</v>
      </c>
      <c r="G275" s="171">
        <v>30.4</v>
      </c>
      <c r="H275" s="175">
        <v>4.5999999999999999E-2</v>
      </c>
      <c r="I275" s="171">
        <v>36.4</v>
      </c>
      <c r="J275" s="175">
        <v>3.3000000000000002E-2</v>
      </c>
      <c r="K275" s="171">
        <v>39.299999999999997</v>
      </c>
      <c r="L275" s="178">
        <v>2.8000000000000001E-2</v>
      </c>
      <c r="M275" s="97"/>
      <c r="N275" s="97"/>
      <c r="O275" s="97"/>
      <c r="P275" s="97"/>
      <c r="Q275" s="70"/>
      <c r="R275" s="70"/>
      <c r="S275" s="70"/>
      <c r="T275" s="70"/>
      <c r="U275" s="70"/>
      <c r="V275" s="70"/>
      <c r="W275" s="70"/>
      <c r="X275" s="70"/>
      <c r="Y275" s="70"/>
      <c r="Z275" s="70"/>
    </row>
    <row r="276" spans="1:26" s="10" customFormat="1" ht="12">
      <c r="A276" s="83"/>
      <c r="B276" s="86" t="s">
        <v>126</v>
      </c>
      <c r="C276" s="168">
        <v>30.7</v>
      </c>
      <c r="D276" s="168">
        <v>5.516</v>
      </c>
      <c r="E276" s="172">
        <v>27.7</v>
      </c>
      <c r="F276" s="176">
        <v>4.8620000000000001</v>
      </c>
      <c r="G276" s="172">
        <v>28.4</v>
      </c>
      <c r="H276" s="176">
        <v>4.1970000000000001</v>
      </c>
      <c r="I276" s="172">
        <v>27.3</v>
      </c>
      <c r="J276" s="176">
        <v>5.3070000000000004</v>
      </c>
      <c r="K276" s="172">
        <v>28.1</v>
      </c>
      <c r="L276" s="168">
        <v>6.5149999999999997</v>
      </c>
      <c r="M276" s="96"/>
      <c r="N276" s="96"/>
      <c r="O276" s="96"/>
      <c r="P276" s="96"/>
      <c r="Q276" s="83"/>
      <c r="R276" s="83"/>
      <c r="S276" s="83"/>
      <c r="T276" s="83"/>
      <c r="U276" s="83"/>
      <c r="V276" s="83"/>
      <c r="W276" s="83"/>
      <c r="X276" s="83"/>
      <c r="Y276" s="83"/>
      <c r="Z276" s="83"/>
    </row>
    <row r="277" spans="1:26" s="10" customFormat="1" ht="12">
      <c r="A277" s="83"/>
      <c r="B277" s="87" t="s">
        <v>125</v>
      </c>
      <c r="C277" s="168">
        <v>24.6</v>
      </c>
      <c r="D277" s="168">
        <v>4.0250000000000004</v>
      </c>
      <c r="E277" s="172">
        <v>24.3</v>
      </c>
      <c r="F277" s="176">
        <v>4.7240000000000002</v>
      </c>
      <c r="G277" s="172">
        <v>25.2</v>
      </c>
      <c r="H277" s="176">
        <v>4.6840000000000002</v>
      </c>
      <c r="I277" s="172">
        <v>22.8</v>
      </c>
      <c r="J277" s="176">
        <v>4.6340000000000003</v>
      </c>
      <c r="K277" s="172">
        <v>23.7</v>
      </c>
      <c r="L277" s="168">
        <v>5.6630000000000003</v>
      </c>
      <c r="M277" s="96"/>
      <c r="N277" s="96"/>
      <c r="O277" s="96"/>
      <c r="P277" s="96"/>
      <c r="Q277" s="83"/>
      <c r="R277" s="83"/>
      <c r="S277" s="83"/>
      <c r="T277" s="83"/>
      <c r="U277" s="83"/>
      <c r="V277" s="83"/>
      <c r="W277" s="83"/>
      <c r="X277" s="83"/>
      <c r="Y277" s="83"/>
      <c r="Z277" s="83"/>
    </row>
    <row r="278" spans="1:26" s="10" customFormat="1" ht="12">
      <c r="A278" s="83"/>
      <c r="B278" s="87" t="s">
        <v>23</v>
      </c>
      <c r="C278" s="169">
        <v>28.1</v>
      </c>
      <c r="D278" s="169">
        <v>9.5410000000000004</v>
      </c>
      <c r="E278" s="173">
        <v>26</v>
      </c>
      <c r="F278" s="177">
        <v>9.5860000000000003</v>
      </c>
      <c r="G278" s="173">
        <v>26.7</v>
      </c>
      <c r="H278" s="177">
        <v>8.8810000000000002</v>
      </c>
      <c r="I278" s="173">
        <v>25.2</v>
      </c>
      <c r="J278" s="177">
        <v>9.9410000000000007</v>
      </c>
      <c r="K278" s="173">
        <v>26.1</v>
      </c>
      <c r="L278" s="169">
        <v>12.178000000000001</v>
      </c>
      <c r="M278" s="96"/>
      <c r="N278" s="96"/>
      <c r="O278" s="96"/>
      <c r="P278" s="96"/>
      <c r="Q278" s="83"/>
      <c r="R278" s="83"/>
      <c r="S278" s="83"/>
      <c r="T278" s="83"/>
      <c r="U278" s="83"/>
      <c r="V278" s="83"/>
      <c r="W278" s="83"/>
      <c r="X278" s="83"/>
      <c r="Y278" s="83"/>
      <c r="Z278" s="83"/>
    </row>
    <row r="279" spans="1:26" ht="12">
      <c r="A279" s="70"/>
      <c r="B279" s="88" t="s">
        <v>124</v>
      </c>
      <c r="C279" s="114"/>
      <c r="D279" s="114"/>
      <c r="E279" s="114"/>
      <c r="F279" s="114"/>
      <c r="G279" s="114"/>
      <c r="H279" s="114"/>
      <c r="I279" s="114"/>
      <c r="J279" s="114"/>
      <c r="K279" s="114"/>
      <c r="L279" s="114"/>
      <c r="M279" s="114"/>
      <c r="N279" s="114"/>
      <c r="O279" s="71"/>
      <c r="P279" s="71"/>
      <c r="Q279" s="70"/>
      <c r="R279" s="70"/>
      <c r="S279" s="70"/>
      <c r="T279" s="70"/>
      <c r="U279" s="70"/>
      <c r="V279" s="70"/>
      <c r="W279" s="70"/>
      <c r="X279" s="70"/>
      <c r="Y279" s="70"/>
      <c r="Z279" s="70"/>
    </row>
    <row r="280" spans="1:26" ht="12">
      <c r="A280" s="70"/>
      <c r="B280" s="89" t="s">
        <v>114</v>
      </c>
      <c r="C280" s="114"/>
      <c r="D280" s="114"/>
      <c r="E280" s="114"/>
      <c r="F280" s="114"/>
      <c r="G280" s="114"/>
      <c r="H280" s="114"/>
      <c r="I280" s="114"/>
      <c r="J280" s="114"/>
      <c r="K280" s="114"/>
      <c r="L280" s="114"/>
      <c r="M280" s="114"/>
      <c r="N280" s="114"/>
      <c r="O280" s="71"/>
      <c r="P280" s="71"/>
      <c r="Q280" s="70"/>
      <c r="R280" s="70"/>
      <c r="S280" s="70"/>
      <c r="T280" s="70"/>
      <c r="U280" s="70"/>
      <c r="V280" s="70"/>
      <c r="W280" s="70"/>
      <c r="X280" s="70"/>
      <c r="Y280" s="70"/>
      <c r="Z280" s="70"/>
    </row>
    <row r="281" spans="1:26" ht="12">
      <c r="A281" s="117"/>
      <c r="B281" s="115"/>
      <c r="C281" s="116"/>
      <c r="D281" s="116"/>
      <c r="E281" s="116"/>
      <c r="F281" s="116"/>
      <c r="G281" s="70"/>
      <c r="H281" s="70"/>
      <c r="I281" s="70"/>
      <c r="J281" s="70"/>
      <c r="K281" s="70"/>
      <c r="L281" s="70"/>
      <c r="M281" s="70"/>
      <c r="N281" s="70"/>
      <c r="O281" s="70"/>
      <c r="P281" s="70"/>
      <c r="Q281" s="70"/>
      <c r="R281" s="70"/>
      <c r="S281" s="70"/>
      <c r="T281" s="70"/>
      <c r="U281" s="70"/>
      <c r="V281" s="70"/>
      <c r="W281" s="70"/>
      <c r="X281" s="70"/>
      <c r="Y281" s="70"/>
      <c r="Z281" s="70"/>
    </row>
    <row r="282" spans="1:26" ht="12">
      <c r="A282" s="115"/>
      <c r="B282" s="117"/>
      <c r="C282" s="118"/>
      <c r="D282" s="118"/>
      <c r="E282" s="118"/>
      <c r="F282" s="118"/>
      <c r="G282" s="70"/>
      <c r="H282" s="70"/>
      <c r="I282" s="70"/>
      <c r="J282" s="70"/>
      <c r="K282" s="70"/>
      <c r="L282" s="70"/>
      <c r="M282" s="70"/>
      <c r="N282" s="70"/>
      <c r="O282" s="70"/>
      <c r="P282" s="70"/>
      <c r="Q282" s="70"/>
      <c r="R282" s="70"/>
      <c r="S282" s="70"/>
      <c r="T282" s="70"/>
      <c r="U282" s="70"/>
      <c r="V282" s="70"/>
      <c r="W282" s="70"/>
      <c r="X282" s="70"/>
      <c r="Y282" s="70"/>
      <c r="Z282" s="70"/>
    </row>
    <row r="283" spans="1:26" ht="12">
      <c r="A283" s="117"/>
      <c r="B283" s="117"/>
      <c r="C283" s="118"/>
      <c r="D283" s="118"/>
      <c r="E283" s="118"/>
      <c r="F283" s="118"/>
      <c r="G283" s="70"/>
      <c r="H283" s="70"/>
      <c r="I283" s="70"/>
      <c r="J283" s="70"/>
      <c r="K283" s="70"/>
      <c r="L283" s="70"/>
      <c r="M283" s="70"/>
      <c r="N283" s="70"/>
      <c r="O283" s="70"/>
      <c r="P283" s="70"/>
      <c r="Q283" s="70"/>
      <c r="R283" s="70"/>
      <c r="S283" s="70"/>
      <c r="T283" s="70"/>
      <c r="U283" s="70"/>
      <c r="V283" s="70"/>
      <c r="W283" s="70"/>
      <c r="X283" s="70"/>
      <c r="Y283" s="70"/>
      <c r="Z283" s="70"/>
    </row>
    <row r="284" spans="1:26" ht="12">
      <c r="A284" s="117"/>
      <c r="B284" s="117"/>
      <c r="C284" s="118"/>
      <c r="D284" s="118"/>
      <c r="E284" s="118"/>
      <c r="F284" s="118"/>
      <c r="G284" s="70"/>
      <c r="H284" s="70"/>
      <c r="I284" s="70"/>
      <c r="J284" s="70"/>
      <c r="K284" s="70"/>
      <c r="L284" s="70"/>
      <c r="M284" s="70"/>
      <c r="N284" s="70"/>
      <c r="O284" s="70"/>
      <c r="P284" s="70"/>
      <c r="Q284" s="70"/>
      <c r="R284" s="70"/>
      <c r="S284" s="70"/>
      <c r="T284" s="70"/>
      <c r="U284" s="70"/>
      <c r="V284" s="70"/>
      <c r="W284" s="70"/>
      <c r="X284" s="70"/>
      <c r="Y284" s="70"/>
      <c r="Z284" s="70"/>
    </row>
    <row r="285" spans="1:26" ht="12">
      <c r="A285" s="117"/>
      <c r="B285" s="115"/>
      <c r="C285" s="116"/>
      <c r="D285" s="116"/>
      <c r="E285" s="116"/>
      <c r="F285" s="116"/>
      <c r="G285" s="70"/>
      <c r="H285" s="70"/>
      <c r="I285" s="70"/>
      <c r="J285" s="70"/>
      <c r="K285" s="70"/>
      <c r="L285" s="70"/>
      <c r="M285" s="70"/>
      <c r="N285" s="70"/>
      <c r="O285" s="70"/>
      <c r="P285" s="70"/>
      <c r="Q285" s="70"/>
      <c r="R285" s="70"/>
      <c r="S285" s="70"/>
      <c r="T285" s="70"/>
      <c r="U285" s="70"/>
      <c r="V285" s="70"/>
      <c r="W285" s="70"/>
      <c r="X285" s="70"/>
      <c r="Y285" s="70"/>
      <c r="Z285" s="70"/>
    </row>
    <row r="286" spans="1:26" ht="12">
      <c r="A286" s="115"/>
      <c r="B286" s="42"/>
      <c r="C286" s="42"/>
      <c r="D286" s="42"/>
      <c r="E286" s="42"/>
      <c r="F286" s="42"/>
      <c r="G286" s="70"/>
      <c r="H286" s="70"/>
      <c r="I286" s="70"/>
      <c r="J286" s="70"/>
      <c r="K286" s="70"/>
      <c r="L286" s="70"/>
      <c r="M286" s="70"/>
      <c r="N286" s="70"/>
      <c r="O286" s="70"/>
      <c r="P286" s="70"/>
      <c r="Q286" s="70"/>
      <c r="R286" s="70"/>
      <c r="S286" s="70"/>
      <c r="T286" s="70"/>
      <c r="U286" s="70"/>
      <c r="V286" s="70"/>
      <c r="W286" s="70"/>
      <c r="X286" s="70"/>
      <c r="Y286" s="70"/>
      <c r="Z286" s="70"/>
    </row>
    <row r="287" spans="1:26" ht="12">
      <c r="A287" s="42"/>
      <c r="B287" s="61"/>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row>
    <row r="288" spans="1:26" ht="12">
      <c r="A288" s="42"/>
      <c r="B288" s="42"/>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row>
    <row r="289" spans="1:26" ht="12">
      <c r="A289" s="42"/>
      <c r="B289" s="243"/>
      <c r="C289" s="243"/>
      <c r="D289" s="243"/>
      <c r="E289" s="243"/>
      <c r="F289" s="67"/>
      <c r="G289" s="70"/>
      <c r="H289" s="70"/>
      <c r="I289" s="70"/>
      <c r="J289" s="70"/>
      <c r="K289" s="70"/>
      <c r="L289" s="70"/>
      <c r="M289" s="70"/>
      <c r="N289" s="70"/>
      <c r="O289" s="70"/>
      <c r="P289" s="70"/>
      <c r="Q289" s="70"/>
      <c r="R289" s="70"/>
      <c r="S289" s="70"/>
      <c r="T289" s="70"/>
      <c r="U289" s="70"/>
      <c r="V289" s="70"/>
      <c r="W289" s="70"/>
      <c r="X289" s="70"/>
      <c r="Y289" s="70"/>
      <c r="Z289" s="70"/>
    </row>
    <row r="290" spans="1:26" ht="12">
      <c r="A290" s="42"/>
      <c r="B290" s="268"/>
      <c r="C290" s="243"/>
      <c r="D290" s="243"/>
      <c r="E290" s="243"/>
      <c r="F290" s="67"/>
      <c r="G290" s="70"/>
      <c r="H290" s="70"/>
      <c r="I290" s="70"/>
      <c r="J290" s="70"/>
      <c r="K290" s="70"/>
      <c r="L290" s="70"/>
      <c r="M290" s="70"/>
      <c r="N290" s="70"/>
      <c r="O290" s="70"/>
      <c r="P290" s="70"/>
      <c r="Q290" s="70"/>
      <c r="R290" s="70"/>
      <c r="S290" s="70"/>
      <c r="T290" s="70"/>
      <c r="U290" s="70"/>
      <c r="V290" s="70"/>
      <c r="W290" s="70"/>
      <c r="X290" s="70"/>
      <c r="Y290" s="70"/>
      <c r="Z290" s="70"/>
    </row>
    <row r="291" spans="1:26" ht="12">
      <c r="A291" s="42"/>
      <c r="B291" s="241"/>
      <c r="C291" s="243"/>
      <c r="D291" s="243"/>
      <c r="E291" s="243"/>
      <c r="F291" s="243"/>
      <c r="G291" s="70"/>
      <c r="H291" s="70"/>
      <c r="I291" s="70"/>
      <c r="J291" s="70"/>
      <c r="K291" s="70"/>
      <c r="L291" s="70"/>
      <c r="M291" s="70"/>
      <c r="N291" s="70"/>
      <c r="O291" s="70"/>
      <c r="P291" s="70"/>
      <c r="Q291" s="70"/>
      <c r="R291" s="70"/>
      <c r="S291" s="70"/>
      <c r="T291" s="70"/>
      <c r="U291" s="70"/>
      <c r="V291" s="70"/>
      <c r="W291" s="70"/>
      <c r="X291" s="70"/>
      <c r="Y291" s="70"/>
      <c r="Z291" s="70"/>
    </row>
    <row r="292" spans="1:26" ht="12">
      <c r="A292" s="70"/>
      <c r="B292" s="242"/>
      <c r="C292" s="244"/>
      <c r="D292" s="244"/>
      <c r="E292" s="244"/>
      <c r="F292" s="244"/>
      <c r="G292" s="70"/>
      <c r="H292" s="70"/>
      <c r="I292" s="70"/>
      <c r="J292" s="70"/>
      <c r="K292" s="70"/>
      <c r="L292" s="70"/>
      <c r="M292" s="70"/>
      <c r="N292" s="70"/>
      <c r="O292" s="70"/>
      <c r="P292" s="70"/>
      <c r="Q292" s="70"/>
      <c r="R292" s="70"/>
      <c r="S292" s="70"/>
      <c r="T292" s="70"/>
      <c r="U292" s="70"/>
      <c r="V292" s="70"/>
      <c r="W292" s="70"/>
      <c r="X292" s="70"/>
      <c r="Y292" s="70"/>
      <c r="Z292" s="70"/>
    </row>
    <row r="293" spans="1:26" ht="12">
      <c r="A293" s="70"/>
      <c r="B293" s="70"/>
      <c r="C293" s="70"/>
      <c r="D293" s="70"/>
      <c r="E293" s="70"/>
      <c r="F293" s="70"/>
      <c r="G293" s="70"/>
      <c r="H293" s="70"/>
      <c r="I293" s="70"/>
      <c r="J293" s="70"/>
      <c r="K293" s="70"/>
      <c r="L293" s="70"/>
      <c r="M293" s="70"/>
      <c r="N293" s="70"/>
      <c r="O293" s="70"/>
      <c r="P293" s="70"/>
      <c r="Q293" s="70"/>
      <c r="R293" s="70"/>
      <c r="S293" s="70"/>
      <c r="T293" s="70"/>
      <c r="U293" s="70"/>
      <c r="V293" s="70"/>
      <c r="W293" s="70"/>
      <c r="X293" s="70"/>
      <c r="Y293" s="70"/>
      <c r="Z293" s="70"/>
    </row>
    <row r="294" spans="1:26" ht="12">
      <c r="A294" s="70"/>
      <c r="B294" s="70"/>
      <c r="C294" s="70"/>
      <c r="D294" s="70"/>
      <c r="E294" s="70"/>
      <c r="F294" s="70"/>
      <c r="G294" s="70"/>
      <c r="H294" s="70"/>
      <c r="I294" s="70"/>
      <c r="J294" s="70"/>
      <c r="K294" s="70"/>
      <c r="L294" s="70"/>
      <c r="M294" s="70"/>
      <c r="N294" s="70"/>
      <c r="O294" s="70"/>
      <c r="P294" s="70"/>
      <c r="Q294" s="70"/>
      <c r="R294" s="70"/>
      <c r="S294" s="70"/>
      <c r="T294" s="70"/>
      <c r="U294" s="70"/>
      <c r="V294" s="70"/>
      <c r="W294" s="70"/>
      <c r="X294" s="70"/>
      <c r="Y294" s="70"/>
      <c r="Z294" s="70"/>
    </row>
    <row r="295" spans="1:26" ht="12">
      <c r="A295" s="70"/>
      <c r="B295" s="70"/>
      <c r="C295" s="70"/>
      <c r="D295" s="70"/>
      <c r="E295" s="70"/>
      <c r="F295" s="70"/>
      <c r="G295" s="70"/>
      <c r="H295" s="70"/>
      <c r="I295" s="70"/>
      <c r="J295" s="70"/>
      <c r="K295" s="70"/>
      <c r="L295" s="70"/>
      <c r="M295" s="70"/>
      <c r="N295" s="70"/>
      <c r="O295" s="70"/>
      <c r="P295" s="70"/>
      <c r="Q295" s="70"/>
      <c r="R295" s="70"/>
      <c r="S295" s="70"/>
      <c r="T295" s="70"/>
      <c r="U295" s="70"/>
      <c r="V295" s="70"/>
      <c r="W295" s="70"/>
      <c r="X295" s="70"/>
      <c r="Y295" s="70"/>
      <c r="Z295" s="70"/>
    </row>
  </sheetData>
  <mergeCells count="36">
    <mergeCell ref="AA73:AD73"/>
    <mergeCell ref="AA97:AD97"/>
    <mergeCell ref="C6:E6"/>
    <mergeCell ref="F6:H6"/>
    <mergeCell ref="B151:B152"/>
    <mergeCell ref="B6:B8"/>
    <mergeCell ref="O73:R73"/>
    <mergeCell ref="S73:V73"/>
    <mergeCell ref="W73:Z73"/>
    <mergeCell ref="O97:R97"/>
    <mergeCell ref="S97:V97"/>
    <mergeCell ref="W97:Z97"/>
    <mergeCell ref="C72:N72"/>
    <mergeCell ref="I6:K6"/>
    <mergeCell ref="B73:B75"/>
    <mergeCell ref="C73:F73"/>
    <mergeCell ref="G73:J73"/>
    <mergeCell ref="K73:N73"/>
    <mergeCell ref="B291:F291"/>
    <mergeCell ref="B292:F292"/>
    <mergeCell ref="C218:D218"/>
    <mergeCell ref="E218:F218"/>
    <mergeCell ref="B217:B219"/>
    <mergeCell ref="B289:E289"/>
    <mergeCell ref="B290:E290"/>
    <mergeCell ref="C151:I151"/>
    <mergeCell ref="C217:L217"/>
    <mergeCell ref="B97:B99"/>
    <mergeCell ref="C97:F97"/>
    <mergeCell ref="G97:J97"/>
    <mergeCell ref="K97:N97"/>
    <mergeCell ref="O218:P218"/>
    <mergeCell ref="G218:H218"/>
    <mergeCell ref="I218:J218"/>
    <mergeCell ref="K218:L218"/>
    <mergeCell ref="M218:N218"/>
  </mergeCells>
  <hyperlinks>
    <hyperlink ref="B92" location="'Explanatory tables'!A1" display="Explanatory notes" xr:uid="{CB0C78D9-2962-4DF2-83C7-1C5BC488E636}"/>
    <hyperlink ref="B146" location="'Explanatory tables'!A1" display="Explanatory notes" xr:uid="{2602E591-AC58-4492-9B3B-B92F72CD14BB}"/>
    <hyperlink ref="B68" location="'Explanatory tables'!A1" display="Explanatory notes" xr:uid="{FF7496C7-DD86-47A3-8AF1-AEAB1D86DF21}"/>
    <hyperlink ref="B212" location="'Explanatory tables'!A1" display="Explanatory notes" xr:uid="{40AF6A3F-6286-4281-A4D5-BD9838132DA0}"/>
    <hyperlink ref="B279" location="'Explanatory tables'!A1" display="Explanatory notes" xr:uid="{5175F3B6-958F-475E-BDDF-A1DE5E961028}"/>
    <hyperlink ref="N3" location="Index!A1" display="Back to Index" xr:uid="{BF5CCC72-1E67-42A8-B210-A0B7AAFB5EB5}"/>
  </hyperlinks>
  <pageMargins left="0.75" right="0.75" top="0.41" bottom="1.39" header="0.28000000000000003" footer="0.28999999999999998"/>
  <pageSetup paperSize="9" scale="34" orientation="landscape" horizontalDpi="300" verticalDpi="300" r:id="rId1"/>
  <headerFooter alignWithMargins="0"/>
  <rowBreaks count="3" manualBreakCount="3">
    <brk id="147" max="16383" man="1"/>
    <brk id="148" max="16383" man="1"/>
    <brk id="214"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32872A"/>
    <pageSetUpPr autoPageBreaks="0"/>
  </sheetPr>
  <dimension ref="A1:AD294"/>
  <sheetViews>
    <sheetView showGridLines="0" showRowColHeaders="0" zoomScaleNormal="100" workbookViewId="0"/>
  </sheetViews>
  <sheetFormatPr defaultColWidth="9.42578125" defaultRowHeight="11.25"/>
  <cols>
    <col min="1" max="1" width="3.5703125" style="2" customWidth="1"/>
    <col min="2" max="2" width="45.5703125" style="2" customWidth="1"/>
    <col min="3" max="3" width="21" style="2" customWidth="1"/>
    <col min="4" max="4" width="14.42578125" style="2" customWidth="1"/>
    <col min="5" max="5" width="15.42578125" style="2" customWidth="1"/>
    <col min="6" max="6" width="17" style="2" customWidth="1"/>
    <col min="7" max="7" width="16.42578125" style="2" customWidth="1"/>
    <col min="8" max="8" width="12.5703125" style="2" customWidth="1"/>
    <col min="9" max="9" width="13.42578125" style="2" customWidth="1"/>
    <col min="10" max="10" width="15.5703125" style="2" customWidth="1"/>
    <col min="11" max="11" width="14.42578125" style="2" customWidth="1"/>
    <col min="12" max="12" width="12.42578125" style="2" customWidth="1"/>
    <col min="13" max="13" width="14.5703125" style="2" customWidth="1"/>
    <col min="14" max="14" width="12.5703125" style="2" customWidth="1"/>
    <col min="15" max="15" width="13.42578125" style="2" customWidth="1"/>
    <col min="16" max="16" width="12" style="2" customWidth="1"/>
    <col min="17" max="17" width="13.5703125" style="2" customWidth="1"/>
    <col min="18" max="18" width="13.42578125" style="2" customWidth="1"/>
    <col min="19" max="19" width="13.5703125" style="2" customWidth="1"/>
    <col min="20" max="20" width="11.5703125" style="2" customWidth="1"/>
    <col min="21" max="21" width="12.5703125" style="2" customWidth="1"/>
    <col min="22" max="22" width="14.5703125" style="2" customWidth="1"/>
    <col min="23" max="23" width="13.5703125" style="2" customWidth="1"/>
    <col min="24" max="24" width="13.42578125" style="2" customWidth="1"/>
    <col min="25" max="25" width="13" style="2" customWidth="1"/>
    <col min="26" max="26" width="13.5703125" style="2" customWidth="1"/>
    <col min="27" max="27" width="9.5703125" style="2" customWidth="1"/>
    <col min="28" max="16384" width="9.42578125" style="2"/>
  </cols>
  <sheetData>
    <row r="1" spans="1:26" s="3" customFormat="1" ht="27.75" customHeight="1">
      <c r="A1" s="49"/>
      <c r="B1" s="50" t="s">
        <v>194</v>
      </c>
      <c r="C1" s="51"/>
      <c r="D1" s="51"/>
      <c r="E1" s="51"/>
      <c r="F1" s="51"/>
      <c r="G1" s="51"/>
      <c r="H1" s="51"/>
      <c r="I1" s="51"/>
      <c r="J1" s="51"/>
      <c r="K1" s="51"/>
      <c r="L1" s="51"/>
      <c r="M1" s="51"/>
      <c r="N1" s="51"/>
      <c r="O1" s="51"/>
      <c r="P1" s="51"/>
    </row>
    <row r="2" spans="1:26" s="3" customFormat="1" ht="22.5" customHeight="1">
      <c r="A2" s="52"/>
      <c r="B2" s="224" t="s">
        <v>161</v>
      </c>
      <c r="C2" s="53"/>
      <c r="D2" s="53"/>
      <c r="E2" s="53"/>
      <c r="F2" s="53"/>
      <c r="G2" s="53"/>
      <c r="H2" s="53"/>
      <c r="I2" s="53"/>
      <c r="J2" s="53"/>
      <c r="K2" s="53"/>
      <c r="L2" s="53"/>
      <c r="M2" s="53"/>
      <c r="N2" s="53"/>
      <c r="O2" s="53"/>
      <c r="P2" s="53"/>
    </row>
    <row r="3" spans="1:26" ht="12">
      <c r="A3" s="70"/>
      <c r="B3" s="70"/>
      <c r="C3" s="42"/>
      <c r="D3" s="42"/>
      <c r="E3" s="42"/>
      <c r="F3" s="42"/>
      <c r="G3" s="70"/>
      <c r="H3" s="70"/>
      <c r="I3" s="70"/>
      <c r="J3" s="70"/>
      <c r="K3" s="70"/>
      <c r="L3" s="70"/>
      <c r="M3" s="70"/>
      <c r="N3" s="69" t="s">
        <v>20</v>
      </c>
      <c r="O3" s="70"/>
      <c r="P3" s="70"/>
      <c r="Q3" s="70"/>
      <c r="R3" s="70"/>
      <c r="S3" s="70"/>
      <c r="T3" s="70"/>
      <c r="U3" s="70"/>
      <c r="V3" s="70"/>
      <c r="W3" s="70"/>
      <c r="X3" s="70"/>
      <c r="Y3" s="70"/>
      <c r="Z3" s="70"/>
    </row>
    <row r="4" spans="1:26" ht="12">
      <c r="A4" s="70"/>
      <c r="B4" s="221" t="str">
        <f>Index!$C8 &amp; " WA : " &amp; Index!B8</f>
        <v>Table 1 WA : Individual completion rates to date, based on a recommencement adjustment factor, and contract completion rates to date for trade and non-trade occupations commencing in 2017 to 2019</v>
      </c>
      <c r="C4" s="42"/>
      <c r="D4" s="42"/>
      <c r="E4" s="42"/>
      <c r="F4" s="42"/>
      <c r="G4" s="42"/>
      <c r="H4" s="70"/>
      <c r="I4" s="70"/>
      <c r="J4" s="70"/>
      <c r="K4" s="70"/>
      <c r="L4" s="70"/>
      <c r="M4" s="70"/>
      <c r="N4" s="70"/>
      <c r="O4" s="70"/>
      <c r="P4" s="70"/>
      <c r="Q4" s="70"/>
      <c r="R4" s="70"/>
      <c r="S4" s="70"/>
      <c r="T4" s="70"/>
      <c r="U4" s="70"/>
      <c r="V4" s="70"/>
      <c r="W4" s="70"/>
      <c r="X4" s="70"/>
      <c r="Y4" s="70"/>
      <c r="Z4" s="70"/>
    </row>
    <row r="5" spans="1:26" ht="12">
      <c r="A5" s="70"/>
      <c r="B5" s="88"/>
      <c r="C5" s="42"/>
      <c r="D5" s="42"/>
      <c r="E5" s="42"/>
      <c r="F5" s="42"/>
      <c r="G5" s="42"/>
      <c r="H5" s="70"/>
      <c r="I5" s="70"/>
      <c r="J5" s="70"/>
      <c r="K5" s="70"/>
      <c r="L5" s="70"/>
      <c r="M5" s="70"/>
      <c r="N5" s="70"/>
      <c r="O5" s="70"/>
      <c r="P5" s="70"/>
      <c r="Q5" s="70"/>
      <c r="R5" s="70"/>
      <c r="S5" s="70"/>
      <c r="T5" s="70"/>
      <c r="U5" s="70"/>
      <c r="V5" s="70"/>
      <c r="W5" s="70"/>
      <c r="X5" s="70"/>
      <c r="Y5" s="70"/>
      <c r="Z5" s="70"/>
    </row>
    <row r="6" spans="1:26" ht="12">
      <c r="A6" s="70"/>
      <c r="B6" s="248" t="s">
        <v>31</v>
      </c>
      <c r="C6" s="246">
        <v>2017</v>
      </c>
      <c r="D6" s="246"/>
      <c r="E6" s="246"/>
      <c r="F6" s="245">
        <v>2018</v>
      </c>
      <c r="G6" s="246"/>
      <c r="H6" s="246"/>
      <c r="I6" s="245">
        <v>2019</v>
      </c>
      <c r="J6" s="246"/>
      <c r="K6" s="246"/>
      <c r="L6" s="70"/>
      <c r="M6" s="70"/>
      <c r="N6" s="70"/>
      <c r="O6" s="70"/>
      <c r="P6" s="70"/>
      <c r="Q6" s="70"/>
      <c r="R6" s="70"/>
      <c r="S6" s="70"/>
      <c r="T6" s="70"/>
      <c r="U6" s="70"/>
      <c r="V6" s="70"/>
      <c r="W6" s="70"/>
      <c r="X6" s="70"/>
      <c r="Y6" s="70"/>
      <c r="Z6" s="70"/>
    </row>
    <row r="7" spans="1:26" ht="48">
      <c r="A7" s="70"/>
      <c r="B7" s="249"/>
      <c r="C7" s="90" t="s">
        <v>115</v>
      </c>
      <c r="D7" s="72" t="s">
        <v>127</v>
      </c>
      <c r="E7" s="72" t="s">
        <v>104</v>
      </c>
      <c r="F7" s="91" t="s">
        <v>115</v>
      </c>
      <c r="G7" s="72" t="s">
        <v>127</v>
      </c>
      <c r="H7" s="72" t="s">
        <v>104</v>
      </c>
      <c r="I7" s="91" t="s">
        <v>115</v>
      </c>
      <c r="J7" s="72" t="s">
        <v>127</v>
      </c>
      <c r="K7" s="72" t="s">
        <v>104</v>
      </c>
      <c r="L7" s="70"/>
      <c r="M7" s="70"/>
      <c r="N7" s="70"/>
      <c r="O7" s="70"/>
      <c r="P7" s="70"/>
      <c r="Q7" s="70"/>
      <c r="R7" s="70"/>
      <c r="S7" s="70"/>
      <c r="T7" s="70"/>
      <c r="U7" s="70"/>
      <c r="V7" s="70"/>
      <c r="W7" s="70"/>
      <c r="X7" s="70"/>
      <c r="Y7" s="70"/>
      <c r="Z7" s="70"/>
    </row>
    <row r="8" spans="1:26" ht="12">
      <c r="A8" s="70"/>
      <c r="B8" s="250"/>
      <c r="C8" s="92" t="s">
        <v>105</v>
      </c>
      <c r="D8" s="93" t="s">
        <v>24</v>
      </c>
      <c r="E8" s="93" t="s">
        <v>24</v>
      </c>
      <c r="F8" s="94" t="s">
        <v>105</v>
      </c>
      <c r="G8" s="93" t="s">
        <v>24</v>
      </c>
      <c r="H8" s="93" t="s">
        <v>24</v>
      </c>
      <c r="I8" s="94" t="s">
        <v>105</v>
      </c>
      <c r="J8" s="93" t="s">
        <v>24</v>
      </c>
      <c r="K8" s="93" t="s">
        <v>24</v>
      </c>
      <c r="L8" s="70"/>
      <c r="M8" s="70"/>
      <c r="N8" s="70"/>
      <c r="O8" s="70"/>
      <c r="P8" s="70"/>
      <c r="Q8" s="70"/>
      <c r="R8" s="70"/>
      <c r="S8" s="70"/>
      <c r="T8" s="70"/>
      <c r="U8" s="70"/>
      <c r="V8" s="70"/>
      <c r="W8" s="70"/>
      <c r="X8" s="70"/>
      <c r="Y8" s="70"/>
      <c r="Z8" s="70"/>
    </row>
    <row r="9" spans="1:26" s="10" customFormat="1" ht="12">
      <c r="A9" s="83"/>
      <c r="B9" s="14" t="s">
        <v>32</v>
      </c>
      <c r="C9" s="136">
        <v>1.04</v>
      </c>
      <c r="D9" s="167">
        <v>35.200000000000003</v>
      </c>
      <c r="E9" s="167">
        <v>36.6</v>
      </c>
      <c r="F9" s="137">
        <v>1.04</v>
      </c>
      <c r="G9" s="167">
        <v>44.2</v>
      </c>
      <c r="H9" s="167">
        <v>45.8</v>
      </c>
      <c r="I9" s="137">
        <v>1.04</v>
      </c>
      <c r="J9" s="167">
        <v>37.5</v>
      </c>
      <c r="K9" s="167">
        <v>38.9</v>
      </c>
      <c r="L9" s="83"/>
      <c r="M9" s="83"/>
      <c r="N9" s="83"/>
      <c r="O9" s="83"/>
      <c r="P9" s="83"/>
      <c r="Q9" s="83"/>
      <c r="R9" s="83"/>
      <c r="S9" s="83"/>
      <c r="T9" s="83"/>
      <c r="U9" s="83"/>
      <c r="V9" s="83"/>
      <c r="W9" s="83"/>
      <c r="X9" s="83"/>
      <c r="Y9" s="83"/>
      <c r="Z9" s="83"/>
    </row>
    <row r="10" spans="1:26" ht="12">
      <c r="A10" s="70"/>
      <c r="B10" s="84" t="s">
        <v>116</v>
      </c>
      <c r="C10" s="138">
        <v>1.05</v>
      </c>
      <c r="D10" s="178">
        <v>28.6</v>
      </c>
      <c r="E10" s="139">
        <v>30.1</v>
      </c>
      <c r="F10" s="140">
        <v>1.05</v>
      </c>
      <c r="G10" s="178">
        <v>50.9</v>
      </c>
      <c r="H10" s="139">
        <v>53.6</v>
      </c>
      <c r="I10" s="140">
        <v>1.04</v>
      </c>
      <c r="J10" s="178">
        <v>21.1</v>
      </c>
      <c r="K10" s="139">
        <v>21.9</v>
      </c>
      <c r="L10" s="70"/>
      <c r="M10" s="70"/>
      <c r="N10" s="70"/>
      <c r="O10" s="70"/>
      <c r="P10" s="70"/>
      <c r="Q10" s="70"/>
      <c r="R10" s="70"/>
      <c r="S10" s="70"/>
      <c r="T10" s="70"/>
      <c r="U10" s="70"/>
      <c r="V10" s="70"/>
      <c r="W10" s="70"/>
      <c r="X10" s="70"/>
      <c r="Y10" s="70"/>
      <c r="Z10" s="70"/>
    </row>
    <row r="11" spans="1:26" ht="12">
      <c r="A11" s="70"/>
      <c r="B11" s="84" t="s">
        <v>82</v>
      </c>
      <c r="C11" s="141">
        <v>1.03</v>
      </c>
      <c r="D11" s="178">
        <v>77.3</v>
      </c>
      <c r="E11" s="178">
        <v>79.3</v>
      </c>
      <c r="F11" s="140">
        <v>1.03</v>
      </c>
      <c r="G11" s="178">
        <v>55</v>
      </c>
      <c r="H11" s="178">
        <v>56.5</v>
      </c>
      <c r="I11" s="140">
        <v>1.04</v>
      </c>
      <c r="J11" s="178">
        <v>53.8</v>
      </c>
      <c r="K11" s="178">
        <v>56.2</v>
      </c>
      <c r="L11" s="70"/>
      <c r="M11" s="70"/>
      <c r="N11" s="70"/>
      <c r="O11" s="70"/>
      <c r="P11" s="70"/>
      <c r="Q11" s="70"/>
      <c r="R11" s="70"/>
      <c r="S11" s="70"/>
      <c r="T11" s="70"/>
      <c r="U11" s="70"/>
      <c r="V11" s="70"/>
      <c r="W11" s="70"/>
      <c r="X11" s="70"/>
      <c r="Y11" s="70"/>
      <c r="Z11" s="70"/>
    </row>
    <row r="12" spans="1:26" ht="12">
      <c r="A12" s="70"/>
      <c r="B12" s="84" t="s">
        <v>40</v>
      </c>
      <c r="C12" s="141">
        <v>1.03</v>
      </c>
      <c r="D12" s="178">
        <v>42.3</v>
      </c>
      <c r="E12" s="178">
        <v>43.4</v>
      </c>
      <c r="F12" s="140">
        <v>1.02</v>
      </c>
      <c r="G12" s="178">
        <v>46</v>
      </c>
      <c r="H12" s="178">
        <v>46.9</v>
      </c>
      <c r="I12" s="140">
        <v>1.02</v>
      </c>
      <c r="J12" s="178">
        <v>53.8</v>
      </c>
      <c r="K12" s="178">
        <v>55.2</v>
      </c>
      <c r="L12" s="70"/>
      <c r="M12" s="70"/>
      <c r="N12" s="70"/>
      <c r="O12" s="70"/>
      <c r="P12" s="70"/>
      <c r="Q12" s="70"/>
      <c r="R12" s="70"/>
      <c r="S12" s="70"/>
      <c r="T12" s="70"/>
      <c r="U12" s="70"/>
      <c r="V12" s="70"/>
      <c r="W12" s="70"/>
      <c r="X12" s="70"/>
      <c r="Y12" s="70"/>
      <c r="Z12" s="70"/>
    </row>
    <row r="13" spans="1:26" ht="12">
      <c r="A13" s="70"/>
      <c r="B13" s="84" t="s">
        <v>41</v>
      </c>
      <c r="C13" s="141">
        <v>1.03</v>
      </c>
      <c r="D13" s="178">
        <v>34.299999999999997</v>
      </c>
      <c r="E13" s="178">
        <v>35.4</v>
      </c>
      <c r="F13" s="140">
        <v>1.03</v>
      </c>
      <c r="G13" s="178">
        <v>36.1</v>
      </c>
      <c r="H13" s="178">
        <v>37.200000000000003</v>
      </c>
      <c r="I13" s="140">
        <v>1.03</v>
      </c>
      <c r="J13" s="178">
        <v>29.2</v>
      </c>
      <c r="K13" s="178">
        <v>30.2</v>
      </c>
      <c r="L13" s="70"/>
      <c r="M13" s="70"/>
      <c r="N13" s="70"/>
      <c r="O13" s="70"/>
      <c r="P13" s="70"/>
      <c r="Q13" s="70"/>
      <c r="R13" s="70"/>
      <c r="S13" s="70"/>
      <c r="T13" s="70"/>
      <c r="U13" s="70"/>
      <c r="V13" s="70"/>
      <c r="W13" s="70"/>
      <c r="X13" s="70"/>
      <c r="Y13" s="70"/>
      <c r="Z13" s="70"/>
    </row>
    <row r="14" spans="1:26" s="10" customFormat="1" ht="12">
      <c r="A14" s="83"/>
      <c r="B14" s="14" t="s">
        <v>22</v>
      </c>
      <c r="C14" s="136">
        <v>1.03</v>
      </c>
      <c r="D14" s="167">
        <v>57.6</v>
      </c>
      <c r="E14" s="167">
        <v>59.6</v>
      </c>
      <c r="F14" s="137">
        <v>1.04</v>
      </c>
      <c r="G14" s="167">
        <v>59.7</v>
      </c>
      <c r="H14" s="167">
        <v>62.1</v>
      </c>
      <c r="I14" s="137">
        <v>1.04</v>
      </c>
      <c r="J14" s="167">
        <v>30</v>
      </c>
      <c r="K14" s="167">
        <v>31.1</v>
      </c>
      <c r="L14" s="83"/>
      <c r="M14" s="83"/>
      <c r="N14" s="83"/>
      <c r="O14" s="83"/>
      <c r="P14" s="83"/>
      <c r="Q14" s="83"/>
      <c r="R14" s="83"/>
      <c r="S14" s="83"/>
      <c r="T14" s="83"/>
      <c r="U14" s="83"/>
      <c r="V14" s="83"/>
      <c r="W14" s="83"/>
      <c r="X14" s="83"/>
      <c r="Y14" s="83"/>
      <c r="Z14" s="83"/>
    </row>
    <row r="15" spans="1:26" ht="12">
      <c r="A15" s="70"/>
      <c r="B15" s="84" t="s">
        <v>42</v>
      </c>
      <c r="C15" s="141" t="s">
        <v>180</v>
      </c>
      <c r="D15" s="178" t="s">
        <v>180</v>
      </c>
      <c r="E15" s="178" t="s">
        <v>180</v>
      </c>
      <c r="F15" s="140" t="s">
        <v>180</v>
      </c>
      <c r="G15" s="178" t="s">
        <v>180</v>
      </c>
      <c r="H15" s="178" t="s">
        <v>180</v>
      </c>
      <c r="I15" s="140" t="s">
        <v>180</v>
      </c>
      <c r="J15" s="178" t="s">
        <v>180</v>
      </c>
      <c r="K15" s="178" t="s">
        <v>180</v>
      </c>
      <c r="L15" s="70"/>
      <c r="M15" s="70"/>
      <c r="N15" s="70"/>
      <c r="O15" s="70"/>
      <c r="P15" s="70"/>
      <c r="Q15" s="70"/>
      <c r="R15" s="70"/>
      <c r="S15" s="70"/>
      <c r="T15" s="70"/>
      <c r="U15" s="70"/>
      <c r="V15" s="70"/>
      <c r="W15" s="70"/>
      <c r="X15" s="70"/>
      <c r="Y15" s="70"/>
      <c r="Z15" s="70"/>
    </row>
    <row r="16" spans="1:26" ht="12">
      <c r="A16" s="70"/>
      <c r="B16" s="84" t="s">
        <v>43</v>
      </c>
      <c r="C16" s="141">
        <v>1.03</v>
      </c>
      <c r="D16" s="178">
        <v>79.099999999999994</v>
      </c>
      <c r="E16" s="178">
        <v>81.2</v>
      </c>
      <c r="F16" s="140">
        <v>1.02</v>
      </c>
      <c r="G16" s="178">
        <v>57.1</v>
      </c>
      <c r="H16" s="178">
        <v>58.5</v>
      </c>
      <c r="I16" s="140">
        <v>1.02</v>
      </c>
      <c r="J16" s="178">
        <v>0</v>
      </c>
      <c r="K16" s="178">
        <v>0</v>
      </c>
      <c r="L16" s="70"/>
      <c r="M16" s="70"/>
      <c r="N16" s="70"/>
      <c r="O16" s="70"/>
      <c r="P16" s="70"/>
      <c r="Q16" s="70"/>
      <c r="R16" s="70"/>
      <c r="S16" s="70"/>
      <c r="T16" s="70"/>
      <c r="U16" s="70"/>
      <c r="V16" s="70"/>
      <c r="W16" s="70"/>
      <c r="X16" s="70"/>
      <c r="Y16" s="70"/>
      <c r="Z16" s="70"/>
    </row>
    <row r="17" spans="1:26" ht="12">
      <c r="A17" s="70"/>
      <c r="B17" s="84" t="s">
        <v>44</v>
      </c>
      <c r="C17" s="141">
        <v>1.1000000000000001</v>
      </c>
      <c r="D17" s="178">
        <v>85.7</v>
      </c>
      <c r="E17" s="178">
        <v>93.9</v>
      </c>
      <c r="F17" s="140">
        <v>1.05</v>
      </c>
      <c r="G17" s="178">
        <v>90.9</v>
      </c>
      <c r="H17" s="178">
        <v>95</v>
      </c>
      <c r="I17" s="140">
        <v>1.04</v>
      </c>
      <c r="J17" s="178">
        <v>0</v>
      </c>
      <c r="K17" s="178">
        <v>0</v>
      </c>
      <c r="L17" s="70"/>
      <c r="M17" s="70"/>
      <c r="N17" s="70"/>
      <c r="O17" s="70"/>
      <c r="P17" s="70"/>
      <c r="Q17" s="70"/>
      <c r="R17" s="70"/>
      <c r="S17" s="70"/>
      <c r="T17" s="70"/>
      <c r="U17" s="70"/>
      <c r="V17" s="70"/>
      <c r="W17" s="70"/>
      <c r="X17" s="70"/>
      <c r="Y17" s="70"/>
      <c r="Z17" s="70"/>
    </row>
    <row r="18" spans="1:26" ht="12">
      <c r="A18" s="70"/>
      <c r="B18" s="84" t="s">
        <v>45</v>
      </c>
      <c r="C18" s="141" t="s">
        <v>180</v>
      </c>
      <c r="D18" s="178" t="s">
        <v>180</v>
      </c>
      <c r="E18" s="178" t="s">
        <v>180</v>
      </c>
      <c r="F18" s="140" t="s">
        <v>180</v>
      </c>
      <c r="G18" s="178" t="s">
        <v>180</v>
      </c>
      <c r="H18" s="178" t="s">
        <v>180</v>
      </c>
      <c r="I18" s="140" t="s">
        <v>180</v>
      </c>
      <c r="J18" s="178" t="s">
        <v>180</v>
      </c>
      <c r="K18" s="178" t="s">
        <v>180</v>
      </c>
      <c r="L18" s="70"/>
      <c r="M18" s="70"/>
      <c r="N18" s="70"/>
      <c r="O18" s="70"/>
      <c r="P18" s="70"/>
      <c r="Q18" s="70"/>
      <c r="R18" s="70"/>
      <c r="S18" s="70"/>
      <c r="T18" s="70"/>
      <c r="U18" s="70"/>
      <c r="V18" s="70"/>
      <c r="W18" s="70"/>
      <c r="X18" s="70"/>
      <c r="Y18" s="70"/>
      <c r="Z18" s="70"/>
    </row>
    <row r="19" spans="1:26" ht="12">
      <c r="A19" s="70"/>
      <c r="B19" s="84" t="s">
        <v>46</v>
      </c>
      <c r="C19" s="141" t="s">
        <v>180</v>
      </c>
      <c r="D19" s="178" t="s">
        <v>180</v>
      </c>
      <c r="E19" s="178" t="s">
        <v>180</v>
      </c>
      <c r="F19" s="140" t="s">
        <v>180</v>
      </c>
      <c r="G19" s="178" t="s">
        <v>180</v>
      </c>
      <c r="H19" s="178" t="s">
        <v>180</v>
      </c>
      <c r="I19" s="140" t="s">
        <v>180</v>
      </c>
      <c r="J19" s="178" t="s">
        <v>180</v>
      </c>
      <c r="K19" s="178" t="s">
        <v>180</v>
      </c>
      <c r="L19" s="70"/>
      <c r="M19" s="70"/>
      <c r="N19" s="70"/>
      <c r="O19" s="70"/>
      <c r="P19" s="70"/>
      <c r="Q19" s="70"/>
      <c r="R19" s="70"/>
      <c r="S19" s="70"/>
      <c r="T19" s="70"/>
      <c r="U19" s="70"/>
      <c r="V19" s="70"/>
      <c r="W19" s="70"/>
      <c r="X19" s="70"/>
      <c r="Y19" s="70"/>
      <c r="Z19" s="70"/>
    </row>
    <row r="20" spans="1:26" ht="12">
      <c r="A20" s="70"/>
      <c r="B20" s="84" t="s">
        <v>47</v>
      </c>
      <c r="C20" s="141">
        <v>1</v>
      </c>
      <c r="D20" s="178">
        <v>40</v>
      </c>
      <c r="E20" s="178">
        <v>40</v>
      </c>
      <c r="F20" s="140">
        <v>1</v>
      </c>
      <c r="G20" s="178">
        <v>50</v>
      </c>
      <c r="H20" s="178">
        <v>50</v>
      </c>
      <c r="I20" s="140">
        <v>1</v>
      </c>
      <c r="J20" s="178">
        <v>28.6</v>
      </c>
      <c r="K20" s="178">
        <v>28.6</v>
      </c>
      <c r="L20" s="70"/>
      <c r="M20" s="70"/>
      <c r="N20" s="70"/>
      <c r="O20" s="70"/>
      <c r="P20" s="70"/>
      <c r="Q20" s="70"/>
      <c r="R20" s="70"/>
      <c r="S20" s="70"/>
      <c r="T20" s="70"/>
      <c r="U20" s="70"/>
      <c r="V20" s="70"/>
      <c r="W20" s="70"/>
      <c r="X20" s="70"/>
      <c r="Y20" s="70"/>
      <c r="Z20" s="70"/>
    </row>
    <row r="21" spans="1:26" ht="12">
      <c r="A21" s="70"/>
      <c r="B21" s="84" t="s">
        <v>48</v>
      </c>
      <c r="C21" s="141">
        <v>1.03</v>
      </c>
      <c r="D21" s="178">
        <v>33.299999999999997</v>
      </c>
      <c r="E21" s="178">
        <v>34.5</v>
      </c>
      <c r="F21" s="140">
        <v>1.05</v>
      </c>
      <c r="G21" s="178">
        <v>54.7</v>
      </c>
      <c r="H21" s="178">
        <v>57.3</v>
      </c>
      <c r="I21" s="140">
        <v>1.04</v>
      </c>
      <c r="J21" s="178">
        <v>31.3</v>
      </c>
      <c r="K21" s="178">
        <v>32.700000000000003</v>
      </c>
      <c r="L21" s="70"/>
      <c r="M21" s="70"/>
      <c r="N21" s="70"/>
      <c r="O21" s="70"/>
      <c r="P21" s="70"/>
      <c r="Q21" s="70"/>
      <c r="R21" s="70"/>
      <c r="S21" s="70"/>
      <c r="T21" s="70"/>
      <c r="U21" s="70"/>
      <c r="V21" s="70"/>
      <c r="W21" s="70"/>
      <c r="X21" s="70"/>
      <c r="Y21" s="70"/>
      <c r="Z21" s="70"/>
    </row>
    <row r="22" spans="1:26" s="10" customFormat="1" ht="12">
      <c r="A22" s="83"/>
      <c r="B22" s="14" t="s">
        <v>33</v>
      </c>
      <c r="C22" s="136">
        <v>1.17</v>
      </c>
      <c r="D22" s="167">
        <v>56.3</v>
      </c>
      <c r="E22" s="167">
        <v>66</v>
      </c>
      <c r="F22" s="185">
        <v>1.17</v>
      </c>
      <c r="G22" s="184">
        <v>56.8</v>
      </c>
      <c r="H22" s="184">
        <v>66.099999999999994</v>
      </c>
      <c r="I22" s="185">
        <v>1.17</v>
      </c>
      <c r="J22" s="184">
        <v>52.3</v>
      </c>
      <c r="K22" s="184">
        <v>61.1</v>
      </c>
      <c r="L22" s="83"/>
      <c r="M22" s="83"/>
      <c r="N22" s="83"/>
      <c r="O22" s="83"/>
      <c r="P22" s="83"/>
      <c r="Q22" s="83"/>
      <c r="R22" s="83"/>
      <c r="S22" s="83"/>
      <c r="T22" s="83"/>
      <c r="U22" s="83"/>
      <c r="V22" s="83"/>
      <c r="W22" s="83"/>
      <c r="X22" s="83"/>
      <c r="Y22" s="83"/>
      <c r="Z22" s="83"/>
    </row>
    <row r="23" spans="1:26" ht="12">
      <c r="A23" s="70"/>
      <c r="B23" s="84" t="s">
        <v>49</v>
      </c>
      <c r="C23" s="141">
        <v>1.03</v>
      </c>
      <c r="D23" s="178">
        <v>50</v>
      </c>
      <c r="E23" s="178">
        <v>51.4</v>
      </c>
      <c r="F23" s="140">
        <v>1.03</v>
      </c>
      <c r="G23" s="178">
        <v>54.4</v>
      </c>
      <c r="H23" s="178">
        <v>55.9</v>
      </c>
      <c r="I23" s="140">
        <v>1.03</v>
      </c>
      <c r="J23" s="178">
        <v>49</v>
      </c>
      <c r="K23" s="178">
        <v>50.4</v>
      </c>
      <c r="L23" s="70"/>
      <c r="M23" s="70"/>
      <c r="N23" s="70"/>
      <c r="O23" s="70"/>
      <c r="P23" s="70"/>
      <c r="Q23" s="70"/>
      <c r="R23" s="70"/>
      <c r="S23" s="70"/>
      <c r="T23" s="70"/>
      <c r="U23" s="70"/>
      <c r="V23" s="70"/>
      <c r="W23" s="70"/>
      <c r="X23" s="70"/>
      <c r="Y23" s="70"/>
      <c r="Z23" s="70"/>
    </row>
    <row r="24" spans="1:26" ht="12">
      <c r="A24" s="70"/>
      <c r="B24" s="84" t="s">
        <v>118</v>
      </c>
      <c r="C24" s="141">
        <v>1.1100000000000001</v>
      </c>
      <c r="D24" s="178">
        <v>63.7</v>
      </c>
      <c r="E24" s="178">
        <v>70.900000000000006</v>
      </c>
      <c r="F24" s="140">
        <v>1.1200000000000001</v>
      </c>
      <c r="G24" s="178">
        <v>61.5</v>
      </c>
      <c r="H24" s="178">
        <v>68.7</v>
      </c>
      <c r="I24" s="140">
        <v>1.1299999999999999</v>
      </c>
      <c r="J24" s="178">
        <v>56.2</v>
      </c>
      <c r="K24" s="178">
        <v>63.3</v>
      </c>
      <c r="L24" s="70"/>
      <c r="M24" s="70"/>
      <c r="N24" s="70"/>
      <c r="O24" s="70"/>
      <c r="P24" s="70"/>
      <c r="Q24" s="70"/>
      <c r="R24" s="70"/>
      <c r="S24" s="70"/>
      <c r="T24" s="70"/>
      <c r="U24" s="70"/>
      <c r="V24" s="70"/>
      <c r="W24" s="70"/>
      <c r="X24" s="70"/>
      <c r="Y24" s="70"/>
      <c r="Z24" s="70"/>
    </row>
    <row r="25" spans="1:26" ht="12">
      <c r="A25" s="70"/>
      <c r="B25" s="84" t="s">
        <v>50</v>
      </c>
      <c r="C25" s="141">
        <v>1.26</v>
      </c>
      <c r="D25" s="178">
        <v>51.7</v>
      </c>
      <c r="E25" s="178">
        <v>65.099999999999994</v>
      </c>
      <c r="F25" s="140">
        <v>1.23</v>
      </c>
      <c r="G25" s="178">
        <v>52.4</v>
      </c>
      <c r="H25" s="178">
        <v>64.7</v>
      </c>
      <c r="I25" s="140">
        <v>1.23</v>
      </c>
      <c r="J25" s="178">
        <v>49.7</v>
      </c>
      <c r="K25" s="178">
        <v>61.1</v>
      </c>
      <c r="L25" s="70"/>
      <c r="M25" s="70"/>
      <c r="N25" s="70"/>
      <c r="O25" s="70"/>
      <c r="P25" s="70"/>
      <c r="Q25" s="70"/>
      <c r="R25" s="70"/>
      <c r="S25" s="70"/>
      <c r="T25" s="70"/>
      <c r="U25" s="70"/>
      <c r="V25" s="70"/>
      <c r="W25" s="70"/>
      <c r="X25" s="70"/>
      <c r="Y25" s="70"/>
      <c r="Z25" s="70"/>
    </row>
    <row r="26" spans="1:26" ht="12">
      <c r="A26" s="70"/>
      <c r="B26" s="84" t="s">
        <v>51</v>
      </c>
      <c r="C26" s="141">
        <v>1.2</v>
      </c>
      <c r="D26" s="178">
        <v>64.900000000000006</v>
      </c>
      <c r="E26" s="178">
        <v>78.099999999999994</v>
      </c>
      <c r="F26" s="140">
        <v>1.19</v>
      </c>
      <c r="G26" s="178">
        <v>61.5</v>
      </c>
      <c r="H26" s="178">
        <v>73.099999999999994</v>
      </c>
      <c r="I26" s="140">
        <v>1.2</v>
      </c>
      <c r="J26" s="178">
        <v>55.7</v>
      </c>
      <c r="K26" s="178">
        <v>66.8</v>
      </c>
      <c r="L26" s="70"/>
      <c r="M26" s="70"/>
      <c r="N26" s="70"/>
      <c r="O26" s="70"/>
      <c r="P26" s="70"/>
      <c r="Q26" s="70"/>
      <c r="R26" s="70"/>
      <c r="S26" s="70"/>
      <c r="T26" s="70"/>
      <c r="U26" s="70"/>
      <c r="V26" s="70"/>
      <c r="W26" s="70"/>
      <c r="X26" s="70"/>
      <c r="Y26" s="70"/>
      <c r="Z26" s="70"/>
    </row>
    <row r="27" spans="1:26" ht="12">
      <c r="A27" s="70"/>
      <c r="B27" s="84" t="s">
        <v>52</v>
      </c>
      <c r="C27" s="141">
        <v>1.26</v>
      </c>
      <c r="D27" s="178">
        <v>39</v>
      </c>
      <c r="E27" s="178">
        <v>49.3</v>
      </c>
      <c r="F27" s="140">
        <v>1.24</v>
      </c>
      <c r="G27" s="178">
        <v>40.4</v>
      </c>
      <c r="H27" s="178">
        <v>50.1</v>
      </c>
      <c r="I27" s="140">
        <v>1.22</v>
      </c>
      <c r="J27" s="178">
        <v>43</v>
      </c>
      <c r="K27" s="178">
        <v>52.4</v>
      </c>
      <c r="L27" s="70"/>
      <c r="M27" s="70"/>
      <c r="N27" s="70"/>
      <c r="O27" s="70"/>
      <c r="P27" s="70"/>
      <c r="Q27" s="70"/>
      <c r="R27" s="70"/>
      <c r="S27" s="70"/>
      <c r="T27" s="70"/>
      <c r="U27" s="70"/>
      <c r="V27" s="70"/>
      <c r="W27" s="70"/>
      <c r="X27" s="70"/>
      <c r="Y27" s="70"/>
      <c r="Z27" s="70"/>
    </row>
    <row r="28" spans="1:26" ht="12">
      <c r="A28" s="70"/>
      <c r="B28" s="84" t="s">
        <v>53</v>
      </c>
      <c r="C28" s="141">
        <v>1.05</v>
      </c>
      <c r="D28" s="178">
        <v>57.9</v>
      </c>
      <c r="E28" s="178">
        <v>60.8</v>
      </c>
      <c r="F28" s="140">
        <v>1.05</v>
      </c>
      <c r="G28" s="178">
        <v>62.6</v>
      </c>
      <c r="H28" s="178">
        <v>65.599999999999994</v>
      </c>
      <c r="I28" s="140">
        <v>1.05</v>
      </c>
      <c r="J28" s="178">
        <v>59.8</v>
      </c>
      <c r="K28" s="178">
        <v>62.6</v>
      </c>
      <c r="L28" s="70"/>
      <c r="M28" s="70"/>
      <c r="N28" s="70"/>
      <c r="O28" s="70"/>
      <c r="P28" s="70"/>
      <c r="Q28" s="70"/>
      <c r="R28" s="70"/>
      <c r="S28" s="70"/>
      <c r="T28" s="70"/>
      <c r="U28" s="70"/>
      <c r="V28" s="70"/>
      <c r="W28" s="70"/>
      <c r="X28" s="70"/>
      <c r="Y28" s="70"/>
      <c r="Z28" s="70"/>
    </row>
    <row r="29" spans="1:26" ht="12">
      <c r="A29" s="70"/>
      <c r="B29" s="84" t="s">
        <v>96</v>
      </c>
      <c r="C29" s="141">
        <v>1.26</v>
      </c>
      <c r="D29" s="178">
        <v>45.7</v>
      </c>
      <c r="E29" s="178">
        <v>57.6</v>
      </c>
      <c r="F29" s="140">
        <v>1.29</v>
      </c>
      <c r="G29" s="178">
        <v>48.6</v>
      </c>
      <c r="H29" s="178">
        <v>62.6</v>
      </c>
      <c r="I29" s="140">
        <v>1.3</v>
      </c>
      <c r="J29" s="178">
        <v>41.9</v>
      </c>
      <c r="K29" s="178">
        <v>54.3</v>
      </c>
      <c r="L29" s="70"/>
      <c r="M29" s="70"/>
      <c r="N29" s="70"/>
      <c r="O29" s="70"/>
      <c r="P29" s="70"/>
      <c r="Q29" s="70"/>
      <c r="R29" s="70"/>
      <c r="S29" s="70"/>
      <c r="T29" s="70"/>
      <c r="U29" s="70"/>
      <c r="V29" s="70"/>
      <c r="W29" s="70"/>
      <c r="X29" s="70"/>
      <c r="Y29" s="70"/>
      <c r="Z29" s="70"/>
    </row>
    <row r="30" spans="1:26" ht="12">
      <c r="A30" s="70"/>
      <c r="B30" s="85" t="s">
        <v>54</v>
      </c>
      <c r="C30" s="141">
        <v>1.46</v>
      </c>
      <c r="D30" s="178">
        <v>40.6</v>
      </c>
      <c r="E30" s="178">
        <v>59.3</v>
      </c>
      <c r="F30" s="140">
        <v>1.46</v>
      </c>
      <c r="G30" s="178">
        <v>40.700000000000003</v>
      </c>
      <c r="H30" s="178">
        <v>59.3</v>
      </c>
      <c r="I30" s="140">
        <v>1.48</v>
      </c>
      <c r="J30" s="178">
        <v>35.700000000000003</v>
      </c>
      <c r="K30" s="178">
        <v>52.7</v>
      </c>
      <c r="L30" s="70"/>
      <c r="M30" s="70"/>
      <c r="N30" s="70"/>
      <c r="O30" s="70"/>
      <c r="P30" s="70"/>
      <c r="Q30" s="70"/>
      <c r="R30" s="70"/>
      <c r="S30" s="70"/>
      <c r="T30" s="70"/>
      <c r="U30" s="70"/>
      <c r="V30" s="70"/>
      <c r="W30" s="70"/>
      <c r="X30" s="70"/>
      <c r="Y30" s="70"/>
      <c r="Z30" s="70"/>
    </row>
    <row r="31" spans="1:26" ht="12">
      <c r="A31" s="70"/>
      <c r="B31" s="85" t="s">
        <v>55</v>
      </c>
      <c r="C31" s="141">
        <v>1.02</v>
      </c>
      <c r="D31" s="178">
        <v>30</v>
      </c>
      <c r="E31" s="178">
        <v>30.6</v>
      </c>
      <c r="F31" s="140">
        <v>1.03</v>
      </c>
      <c r="G31" s="178">
        <v>50</v>
      </c>
      <c r="H31" s="178">
        <v>51.5</v>
      </c>
      <c r="I31" s="140">
        <v>1.04</v>
      </c>
      <c r="J31" s="178">
        <v>52.1</v>
      </c>
      <c r="K31" s="178">
        <v>54.4</v>
      </c>
      <c r="L31" s="70"/>
      <c r="M31" s="70"/>
      <c r="N31" s="70"/>
      <c r="O31" s="70"/>
      <c r="P31" s="70"/>
      <c r="Q31" s="70"/>
      <c r="R31" s="70"/>
      <c r="S31" s="70"/>
      <c r="T31" s="70"/>
      <c r="U31" s="70"/>
      <c r="V31" s="70"/>
      <c r="W31" s="70"/>
      <c r="X31" s="70"/>
      <c r="Y31" s="70"/>
      <c r="Z31" s="70"/>
    </row>
    <row r="32" spans="1:26" ht="12">
      <c r="A32" s="70"/>
      <c r="B32" s="85" t="s">
        <v>56</v>
      </c>
      <c r="C32" s="141">
        <v>1.05</v>
      </c>
      <c r="D32" s="178">
        <v>50</v>
      </c>
      <c r="E32" s="178">
        <v>52.4</v>
      </c>
      <c r="F32" s="140">
        <v>1.06</v>
      </c>
      <c r="G32" s="178">
        <v>66.7</v>
      </c>
      <c r="H32" s="178">
        <v>70.8</v>
      </c>
      <c r="I32" s="140">
        <v>1.0900000000000001</v>
      </c>
      <c r="J32" s="178">
        <v>44.4</v>
      </c>
      <c r="K32" s="178">
        <v>48.4</v>
      </c>
      <c r="L32" s="70"/>
      <c r="M32" s="70"/>
      <c r="N32" s="70"/>
      <c r="O32" s="70"/>
      <c r="P32" s="70"/>
      <c r="Q32" s="70"/>
      <c r="R32" s="70"/>
      <c r="S32" s="70"/>
      <c r="T32" s="70"/>
      <c r="U32" s="70"/>
      <c r="V32" s="70"/>
      <c r="W32" s="70"/>
      <c r="X32" s="70"/>
      <c r="Y32" s="70"/>
      <c r="Z32" s="70"/>
    </row>
    <row r="33" spans="1:26" ht="12">
      <c r="A33" s="70"/>
      <c r="B33" s="85" t="s">
        <v>57</v>
      </c>
      <c r="C33" s="141">
        <v>1.17</v>
      </c>
      <c r="D33" s="178">
        <v>56.4</v>
      </c>
      <c r="E33" s="178">
        <v>66</v>
      </c>
      <c r="F33" s="140">
        <v>1.1499999999999999</v>
      </c>
      <c r="G33" s="178">
        <v>46.8</v>
      </c>
      <c r="H33" s="178">
        <v>53.8</v>
      </c>
      <c r="I33" s="140">
        <v>1.1599999999999999</v>
      </c>
      <c r="J33" s="178">
        <v>56.4</v>
      </c>
      <c r="K33" s="178">
        <v>65.400000000000006</v>
      </c>
      <c r="L33" s="70"/>
      <c r="M33" s="70"/>
      <c r="N33" s="70"/>
      <c r="O33" s="70"/>
      <c r="P33" s="70"/>
      <c r="Q33" s="70"/>
      <c r="R33" s="70"/>
      <c r="S33" s="70"/>
      <c r="T33" s="70"/>
      <c r="U33" s="70"/>
      <c r="V33" s="70"/>
      <c r="W33" s="70"/>
      <c r="X33" s="70"/>
      <c r="Y33" s="70"/>
      <c r="Z33" s="70"/>
    </row>
    <row r="34" spans="1:26" ht="12">
      <c r="A34" s="70"/>
      <c r="B34" s="85" t="s">
        <v>119</v>
      </c>
      <c r="C34" s="141">
        <v>1.05</v>
      </c>
      <c r="D34" s="178">
        <v>47.3</v>
      </c>
      <c r="E34" s="178">
        <v>49.5</v>
      </c>
      <c r="F34" s="140">
        <v>1.05</v>
      </c>
      <c r="G34" s="178">
        <v>68.7</v>
      </c>
      <c r="H34" s="178">
        <v>72.5</v>
      </c>
      <c r="I34" s="140">
        <v>1.03</v>
      </c>
      <c r="J34" s="178">
        <v>45.3</v>
      </c>
      <c r="K34" s="178">
        <v>46.6</v>
      </c>
      <c r="L34" s="70"/>
      <c r="M34" s="70"/>
      <c r="N34" s="70"/>
      <c r="O34" s="70"/>
      <c r="P34" s="70"/>
      <c r="Q34" s="70"/>
      <c r="R34" s="70"/>
      <c r="S34" s="70"/>
      <c r="T34" s="70"/>
      <c r="U34" s="70"/>
      <c r="V34" s="70"/>
      <c r="W34" s="70"/>
      <c r="X34" s="70"/>
      <c r="Y34" s="70"/>
      <c r="Z34" s="70"/>
    </row>
    <row r="35" spans="1:26" s="10" customFormat="1" ht="12">
      <c r="A35" s="83"/>
      <c r="B35" s="14" t="s">
        <v>34</v>
      </c>
      <c r="C35" s="136">
        <v>1.04</v>
      </c>
      <c r="D35" s="167">
        <v>58.6</v>
      </c>
      <c r="E35" s="167">
        <v>60.7</v>
      </c>
      <c r="F35" s="137">
        <v>1.04</v>
      </c>
      <c r="G35" s="167">
        <v>56.8</v>
      </c>
      <c r="H35" s="167">
        <v>59.3</v>
      </c>
      <c r="I35" s="137">
        <v>1.06</v>
      </c>
      <c r="J35" s="167">
        <v>50.3</v>
      </c>
      <c r="K35" s="167">
        <v>53.2</v>
      </c>
      <c r="L35" s="83"/>
      <c r="M35" s="83"/>
      <c r="N35" s="83"/>
      <c r="O35" s="83"/>
      <c r="P35" s="83"/>
      <c r="Q35" s="83"/>
      <c r="R35" s="83"/>
      <c r="S35" s="83"/>
      <c r="T35" s="83"/>
      <c r="U35" s="83"/>
      <c r="V35" s="83"/>
      <c r="W35" s="83"/>
      <c r="X35" s="83"/>
      <c r="Y35" s="83"/>
      <c r="Z35" s="83"/>
    </row>
    <row r="36" spans="1:26" ht="12">
      <c r="A36" s="70"/>
      <c r="B36" s="84" t="s">
        <v>58</v>
      </c>
      <c r="C36" s="141">
        <v>1.02</v>
      </c>
      <c r="D36" s="178">
        <v>61.7</v>
      </c>
      <c r="E36" s="178">
        <v>62.9</v>
      </c>
      <c r="F36" s="140">
        <v>1.01</v>
      </c>
      <c r="G36" s="178">
        <v>63.6</v>
      </c>
      <c r="H36" s="178">
        <v>64.5</v>
      </c>
      <c r="I36" s="140">
        <v>1.02</v>
      </c>
      <c r="J36" s="178">
        <v>56</v>
      </c>
      <c r="K36" s="178">
        <v>56.9</v>
      </c>
      <c r="L36" s="70"/>
      <c r="M36" s="70"/>
      <c r="N36" s="70"/>
      <c r="O36" s="70"/>
      <c r="P36" s="70"/>
      <c r="Q36" s="70"/>
      <c r="R36" s="70"/>
      <c r="S36" s="70"/>
      <c r="T36" s="70"/>
      <c r="U36" s="70"/>
      <c r="V36" s="70"/>
      <c r="W36" s="70"/>
      <c r="X36" s="70"/>
      <c r="Y36" s="70"/>
      <c r="Z36" s="70"/>
    </row>
    <row r="37" spans="1:26" ht="12">
      <c r="A37" s="70"/>
      <c r="B37" s="84" t="s">
        <v>59</v>
      </c>
      <c r="C37" s="141">
        <v>1.06</v>
      </c>
      <c r="D37" s="178">
        <v>61.1</v>
      </c>
      <c r="E37" s="178">
        <v>65</v>
      </c>
      <c r="F37" s="140">
        <v>1.07</v>
      </c>
      <c r="G37" s="178">
        <v>61</v>
      </c>
      <c r="H37" s="178">
        <v>65.5</v>
      </c>
      <c r="I37" s="140">
        <v>1.1000000000000001</v>
      </c>
      <c r="J37" s="178">
        <v>55.4</v>
      </c>
      <c r="K37" s="178">
        <v>60.9</v>
      </c>
      <c r="L37" s="70"/>
      <c r="M37" s="70"/>
      <c r="N37" s="70"/>
      <c r="O37" s="70"/>
      <c r="P37" s="70"/>
      <c r="Q37" s="70"/>
      <c r="R37" s="70"/>
      <c r="S37" s="70"/>
      <c r="T37" s="70"/>
      <c r="U37" s="70"/>
      <c r="V37" s="70"/>
      <c r="W37" s="70"/>
      <c r="X37" s="70"/>
      <c r="Y37" s="70"/>
      <c r="Z37" s="70"/>
    </row>
    <row r="38" spans="1:26" ht="12">
      <c r="A38" s="70"/>
      <c r="B38" s="84" t="s">
        <v>60</v>
      </c>
      <c r="C38" s="141">
        <v>1.02</v>
      </c>
      <c r="D38" s="178">
        <v>55</v>
      </c>
      <c r="E38" s="178">
        <v>56.3</v>
      </c>
      <c r="F38" s="140">
        <v>1.02</v>
      </c>
      <c r="G38" s="178">
        <v>47.8</v>
      </c>
      <c r="H38" s="178">
        <v>49</v>
      </c>
      <c r="I38" s="140">
        <v>1.02</v>
      </c>
      <c r="J38" s="178">
        <v>39.1</v>
      </c>
      <c r="K38" s="178">
        <v>39.9</v>
      </c>
      <c r="L38" s="70"/>
      <c r="M38" s="70"/>
      <c r="N38" s="70"/>
      <c r="O38" s="70"/>
      <c r="P38" s="70"/>
      <c r="Q38" s="70"/>
      <c r="R38" s="70"/>
      <c r="S38" s="70"/>
      <c r="T38" s="70"/>
      <c r="U38" s="70"/>
      <c r="V38" s="70"/>
      <c r="W38" s="70"/>
      <c r="X38" s="70"/>
      <c r="Y38" s="70"/>
      <c r="Z38" s="70"/>
    </row>
    <row r="39" spans="1:26" ht="12">
      <c r="A39" s="70"/>
      <c r="B39" s="84" t="s">
        <v>61</v>
      </c>
      <c r="C39" s="141">
        <v>1.01</v>
      </c>
      <c r="D39" s="178">
        <v>65.599999999999994</v>
      </c>
      <c r="E39" s="178">
        <v>66.3</v>
      </c>
      <c r="F39" s="140">
        <v>1.01</v>
      </c>
      <c r="G39" s="178">
        <v>65.7</v>
      </c>
      <c r="H39" s="178">
        <v>66.2</v>
      </c>
      <c r="I39" s="140">
        <v>1.01</v>
      </c>
      <c r="J39" s="178">
        <v>57.6</v>
      </c>
      <c r="K39" s="178">
        <v>58.1</v>
      </c>
      <c r="L39" s="70"/>
      <c r="M39" s="70"/>
      <c r="N39" s="70"/>
      <c r="O39" s="70"/>
      <c r="P39" s="70"/>
      <c r="Q39" s="70"/>
      <c r="R39" s="70"/>
      <c r="S39" s="70"/>
      <c r="T39" s="70"/>
      <c r="U39" s="70"/>
      <c r="V39" s="70"/>
      <c r="W39" s="70"/>
      <c r="X39" s="70"/>
      <c r="Y39" s="70"/>
      <c r="Z39" s="70"/>
    </row>
    <row r="40" spans="1:26" ht="12">
      <c r="A40" s="70"/>
      <c r="B40" s="84" t="s">
        <v>62</v>
      </c>
      <c r="C40" s="141">
        <v>1.02</v>
      </c>
      <c r="D40" s="178">
        <v>59.7</v>
      </c>
      <c r="E40" s="178">
        <v>61.1</v>
      </c>
      <c r="F40" s="140">
        <v>1.03</v>
      </c>
      <c r="G40" s="178">
        <v>66.099999999999994</v>
      </c>
      <c r="H40" s="178">
        <v>67.8</v>
      </c>
      <c r="I40" s="140">
        <v>1.03</v>
      </c>
      <c r="J40" s="178">
        <v>53.7</v>
      </c>
      <c r="K40" s="178">
        <v>55.2</v>
      </c>
      <c r="L40" s="70"/>
      <c r="M40" s="70"/>
      <c r="N40" s="70"/>
      <c r="O40" s="70"/>
      <c r="P40" s="70"/>
      <c r="Q40" s="70"/>
      <c r="R40" s="70"/>
      <c r="S40" s="70"/>
      <c r="T40" s="70"/>
      <c r="U40" s="70"/>
      <c r="V40" s="70"/>
      <c r="W40" s="70"/>
      <c r="X40" s="70"/>
      <c r="Y40" s="70"/>
      <c r="Z40" s="70"/>
    </row>
    <row r="41" spans="1:26" s="10" customFormat="1" ht="12">
      <c r="A41" s="83"/>
      <c r="B41" s="14" t="s">
        <v>35</v>
      </c>
      <c r="C41" s="136">
        <v>1.02</v>
      </c>
      <c r="D41" s="167">
        <v>47.4</v>
      </c>
      <c r="E41" s="167">
        <v>48.4</v>
      </c>
      <c r="F41" s="137">
        <v>1.02</v>
      </c>
      <c r="G41" s="167">
        <v>49.4</v>
      </c>
      <c r="H41" s="167">
        <v>50.4</v>
      </c>
      <c r="I41" s="137">
        <v>1.02</v>
      </c>
      <c r="J41" s="167">
        <v>45.5</v>
      </c>
      <c r="K41" s="167">
        <v>46.4</v>
      </c>
      <c r="L41" s="83"/>
      <c r="M41" s="83"/>
      <c r="N41" s="83"/>
      <c r="O41" s="83"/>
      <c r="P41" s="83"/>
      <c r="Q41" s="83"/>
      <c r="R41" s="83"/>
      <c r="S41" s="83"/>
      <c r="T41" s="83"/>
      <c r="U41" s="83"/>
      <c r="V41" s="83"/>
      <c r="W41" s="83"/>
      <c r="X41" s="83"/>
      <c r="Y41" s="83"/>
      <c r="Z41" s="83"/>
    </row>
    <row r="42" spans="1:26" ht="12">
      <c r="A42" s="70"/>
      <c r="B42" s="84" t="s">
        <v>63</v>
      </c>
      <c r="C42" s="141">
        <v>1.02</v>
      </c>
      <c r="D42" s="178">
        <v>39.200000000000003</v>
      </c>
      <c r="E42" s="178">
        <v>40</v>
      </c>
      <c r="F42" s="140">
        <v>1.02</v>
      </c>
      <c r="G42" s="178">
        <v>34.799999999999997</v>
      </c>
      <c r="H42" s="178">
        <v>35.4</v>
      </c>
      <c r="I42" s="140">
        <v>1.01</v>
      </c>
      <c r="J42" s="178">
        <v>42.1</v>
      </c>
      <c r="K42" s="178">
        <v>42.7</v>
      </c>
      <c r="L42" s="70"/>
      <c r="M42" s="70"/>
      <c r="N42" s="70"/>
      <c r="O42" s="70"/>
      <c r="P42" s="70"/>
      <c r="Q42" s="70"/>
      <c r="R42" s="70"/>
      <c r="S42" s="70"/>
      <c r="T42" s="70"/>
      <c r="U42" s="70"/>
      <c r="V42" s="70"/>
      <c r="W42" s="70"/>
      <c r="X42" s="70"/>
      <c r="Y42" s="70"/>
      <c r="Z42" s="70"/>
    </row>
    <row r="43" spans="1:26" ht="12">
      <c r="A43" s="70"/>
      <c r="B43" s="84" t="s">
        <v>117</v>
      </c>
      <c r="C43" s="138">
        <v>1.2</v>
      </c>
      <c r="D43" s="178">
        <v>100</v>
      </c>
      <c r="E43" s="139">
        <v>120</v>
      </c>
      <c r="F43" s="142">
        <v>1.1399999999999999</v>
      </c>
      <c r="G43" s="139">
        <v>50</v>
      </c>
      <c r="H43" s="139">
        <v>57.1</v>
      </c>
      <c r="I43" s="142">
        <v>1</v>
      </c>
      <c r="J43" s="139">
        <v>0</v>
      </c>
      <c r="K43" s="139">
        <v>0</v>
      </c>
      <c r="L43" s="70"/>
      <c r="M43" s="70"/>
      <c r="N43" s="70"/>
      <c r="O43" s="70"/>
      <c r="P43" s="70"/>
      <c r="Q43" s="70"/>
      <c r="R43" s="70"/>
      <c r="S43" s="70"/>
      <c r="T43" s="70"/>
      <c r="U43" s="70"/>
      <c r="V43" s="70"/>
      <c r="W43" s="70"/>
      <c r="X43" s="70"/>
      <c r="Y43" s="70"/>
      <c r="Z43" s="70"/>
    </row>
    <row r="44" spans="1:26" ht="12">
      <c r="A44" s="70"/>
      <c r="B44" s="84" t="s">
        <v>64</v>
      </c>
      <c r="C44" s="141">
        <v>1.02</v>
      </c>
      <c r="D44" s="178">
        <v>60.1</v>
      </c>
      <c r="E44" s="178">
        <v>61.4</v>
      </c>
      <c r="F44" s="140">
        <v>1.02</v>
      </c>
      <c r="G44" s="178">
        <v>61</v>
      </c>
      <c r="H44" s="178">
        <v>62.2</v>
      </c>
      <c r="I44" s="140">
        <v>1.02</v>
      </c>
      <c r="J44" s="178">
        <v>59.6</v>
      </c>
      <c r="K44" s="178">
        <v>60.8</v>
      </c>
      <c r="L44" s="70"/>
      <c r="M44" s="70"/>
      <c r="N44" s="70"/>
      <c r="O44" s="70"/>
      <c r="P44" s="70"/>
      <c r="Q44" s="70"/>
      <c r="R44" s="70"/>
      <c r="S44" s="70"/>
      <c r="T44" s="70"/>
      <c r="U44" s="70"/>
      <c r="V44" s="70"/>
      <c r="W44" s="70"/>
      <c r="X44" s="70"/>
      <c r="Y44" s="70"/>
      <c r="Z44" s="70"/>
    </row>
    <row r="45" spans="1:26" ht="12">
      <c r="A45" s="70"/>
      <c r="B45" s="84" t="s">
        <v>65</v>
      </c>
      <c r="C45" s="141">
        <v>1.03</v>
      </c>
      <c r="D45" s="178">
        <v>35.799999999999997</v>
      </c>
      <c r="E45" s="178">
        <v>36.700000000000003</v>
      </c>
      <c r="F45" s="140">
        <v>1.03</v>
      </c>
      <c r="G45" s="178">
        <v>35.700000000000003</v>
      </c>
      <c r="H45" s="178">
        <v>36.700000000000003</v>
      </c>
      <c r="I45" s="140">
        <v>1.03</v>
      </c>
      <c r="J45" s="178">
        <v>36.1</v>
      </c>
      <c r="K45" s="178">
        <v>37.200000000000003</v>
      </c>
      <c r="L45" s="70"/>
      <c r="M45" s="70"/>
      <c r="N45" s="70"/>
      <c r="O45" s="70"/>
      <c r="P45" s="70"/>
      <c r="Q45" s="70"/>
      <c r="R45" s="70"/>
      <c r="S45" s="70"/>
      <c r="T45" s="70"/>
      <c r="U45" s="70"/>
      <c r="V45" s="70"/>
      <c r="W45" s="70"/>
      <c r="X45" s="70"/>
      <c r="Y45" s="70"/>
      <c r="Z45" s="70"/>
    </row>
    <row r="46" spans="1:26" ht="12">
      <c r="A46" s="70"/>
      <c r="B46" s="84" t="s">
        <v>66</v>
      </c>
      <c r="C46" s="141">
        <v>1.01</v>
      </c>
      <c r="D46" s="178">
        <v>61.3</v>
      </c>
      <c r="E46" s="178">
        <v>61.8</v>
      </c>
      <c r="F46" s="140">
        <v>1.01</v>
      </c>
      <c r="G46" s="178">
        <v>65.900000000000006</v>
      </c>
      <c r="H46" s="178">
        <v>66.400000000000006</v>
      </c>
      <c r="I46" s="140">
        <v>1.01</v>
      </c>
      <c r="J46" s="178">
        <v>60</v>
      </c>
      <c r="K46" s="178">
        <v>60.7</v>
      </c>
      <c r="L46" s="70"/>
      <c r="M46" s="70"/>
      <c r="N46" s="70"/>
      <c r="O46" s="70"/>
      <c r="P46" s="70"/>
      <c r="Q46" s="70"/>
      <c r="R46" s="70"/>
      <c r="S46" s="70"/>
      <c r="T46" s="70"/>
      <c r="U46" s="70"/>
      <c r="V46" s="70"/>
      <c r="W46" s="70"/>
      <c r="X46" s="70"/>
      <c r="Y46" s="70"/>
      <c r="Z46" s="70"/>
    </row>
    <row r="47" spans="1:26" ht="12">
      <c r="A47" s="70"/>
      <c r="B47" s="84" t="s">
        <v>67</v>
      </c>
      <c r="C47" s="138" t="s">
        <v>180</v>
      </c>
      <c r="D47" s="178" t="s">
        <v>180</v>
      </c>
      <c r="E47" s="139" t="s">
        <v>180</v>
      </c>
      <c r="F47" s="140" t="s">
        <v>180</v>
      </c>
      <c r="G47" s="178" t="s">
        <v>180</v>
      </c>
      <c r="H47" s="139" t="s">
        <v>180</v>
      </c>
      <c r="I47" s="140" t="s">
        <v>180</v>
      </c>
      <c r="J47" s="178" t="s">
        <v>180</v>
      </c>
      <c r="K47" s="139" t="s">
        <v>180</v>
      </c>
      <c r="L47" s="70"/>
      <c r="M47" s="70"/>
      <c r="N47" s="70"/>
      <c r="O47" s="70"/>
      <c r="P47" s="70"/>
      <c r="Q47" s="70"/>
      <c r="R47" s="70"/>
      <c r="S47" s="70"/>
      <c r="T47" s="70"/>
      <c r="U47" s="70"/>
      <c r="V47" s="70"/>
      <c r="W47" s="70"/>
      <c r="X47" s="70"/>
      <c r="Y47" s="70"/>
      <c r="Z47" s="70"/>
    </row>
    <row r="48" spans="1:26" ht="12">
      <c r="A48" s="70"/>
      <c r="B48" s="84" t="s">
        <v>68</v>
      </c>
      <c r="C48" s="141">
        <v>1.01</v>
      </c>
      <c r="D48" s="178">
        <v>50.3</v>
      </c>
      <c r="E48" s="178">
        <v>51</v>
      </c>
      <c r="F48" s="140">
        <v>1.01</v>
      </c>
      <c r="G48" s="178">
        <v>34.1</v>
      </c>
      <c r="H48" s="178">
        <v>34.5</v>
      </c>
      <c r="I48" s="140">
        <v>1.01</v>
      </c>
      <c r="J48" s="178">
        <v>43.7</v>
      </c>
      <c r="K48" s="178">
        <v>44.3</v>
      </c>
      <c r="L48" s="70"/>
      <c r="M48" s="70"/>
      <c r="N48" s="70"/>
      <c r="O48" s="70"/>
      <c r="P48" s="70"/>
      <c r="Q48" s="70"/>
      <c r="R48" s="70"/>
      <c r="S48" s="70"/>
      <c r="T48" s="70"/>
      <c r="U48" s="70"/>
      <c r="V48" s="70"/>
      <c r="W48" s="70"/>
      <c r="X48" s="70"/>
      <c r="Y48" s="70"/>
      <c r="Z48" s="70"/>
    </row>
    <row r="49" spans="1:26" s="10" customFormat="1" ht="12">
      <c r="A49" s="83"/>
      <c r="B49" s="14" t="s">
        <v>36</v>
      </c>
      <c r="C49" s="136">
        <v>1.01</v>
      </c>
      <c r="D49" s="167">
        <v>57.7</v>
      </c>
      <c r="E49" s="167">
        <v>58.6</v>
      </c>
      <c r="F49" s="137">
        <v>1.01</v>
      </c>
      <c r="G49" s="167">
        <v>62.9</v>
      </c>
      <c r="H49" s="167">
        <v>63.9</v>
      </c>
      <c r="I49" s="137">
        <v>1.02</v>
      </c>
      <c r="J49" s="167">
        <v>58.1</v>
      </c>
      <c r="K49" s="167">
        <v>59</v>
      </c>
      <c r="L49" s="83"/>
      <c r="M49" s="83"/>
      <c r="N49" s="83"/>
      <c r="O49" s="83"/>
      <c r="P49" s="83"/>
      <c r="Q49" s="83"/>
      <c r="R49" s="83"/>
      <c r="S49" s="83"/>
      <c r="T49" s="83"/>
      <c r="U49" s="83"/>
      <c r="V49" s="83"/>
      <c r="W49" s="83"/>
      <c r="X49" s="83"/>
      <c r="Y49" s="83"/>
      <c r="Z49" s="83"/>
    </row>
    <row r="50" spans="1:26" ht="12">
      <c r="A50" s="70"/>
      <c r="B50" s="84" t="s">
        <v>69</v>
      </c>
      <c r="C50" s="141">
        <v>1.01</v>
      </c>
      <c r="D50" s="178">
        <v>57.1</v>
      </c>
      <c r="E50" s="178">
        <v>57.6</v>
      </c>
      <c r="F50" s="140">
        <v>1</v>
      </c>
      <c r="G50" s="178">
        <v>65.8</v>
      </c>
      <c r="H50" s="178">
        <v>66</v>
      </c>
      <c r="I50" s="140">
        <v>1.01</v>
      </c>
      <c r="J50" s="178">
        <v>50</v>
      </c>
      <c r="K50" s="178">
        <v>50.5</v>
      </c>
      <c r="L50" s="70"/>
      <c r="M50" s="70"/>
      <c r="N50" s="70"/>
      <c r="O50" s="70"/>
      <c r="P50" s="70"/>
      <c r="Q50" s="70"/>
      <c r="R50" s="70"/>
      <c r="S50" s="70"/>
      <c r="T50" s="70"/>
      <c r="U50" s="70"/>
      <c r="V50" s="70"/>
      <c r="W50" s="70"/>
      <c r="X50" s="70"/>
      <c r="Y50" s="70"/>
      <c r="Z50" s="70"/>
    </row>
    <row r="51" spans="1:26" ht="12">
      <c r="A51" s="70"/>
      <c r="B51" s="84" t="s">
        <v>70</v>
      </c>
      <c r="C51" s="141">
        <v>1.02</v>
      </c>
      <c r="D51" s="178">
        <v>57.8</v>
      </c>
      <c r="E51" s="178">
        <v>58.6</v>
      </c>
      <c r="F51" s="140">
        <v>1.02</v>
      </c>
      <c r="G51" s="178">
        <v>62.8</v>
      </c>
      <c r="H51" s="178">
        <v>63.8</v>
      </c>
      <c r="I51" s="140">
        <v>1.02</v>
      </c>
      <c r="J51" s="178">
        <v>58.2</v>
      </c>
      <c r="K51" s="178">
        <v>59.1</v>
      </c>
      <c r="L51" s="70"/>
      <c r="M51" s="70"/>
      <c r="N51" s="70"/>
      <c r="O51" s="70"/>
      <c r="P51" s="70"/>
      <c r="Q51" s="70"/>
      <c r="R51" s="70"/>
      <c r="S51" s="70"/>
      <c r="T51" s="70"/>
      <c r="U51" s="70"/>
      <c r="V51" s="70"/>
      <c r="W51" s="70"/>
      <c r="X51" s="70"/>
      <c r="Y51" s="70"/>
      <c r="Z51" s="70"/>
    </row>
    <row r="52" spans="1:26" ht="12">
      <c r="A52" s="70"/>
      <c r="B52" s="84" t="s">
        <v>71</v>
      </c>
      <c r="C52" s="138" t="s">
        <v>180</v>
      </c>
      <c r="D52" s="178" t="s">
        <v>180</v>
      </c>
      <c r="E52" s="139" t="s">
        <v>180</v>
      </c>
      <c r="F52" s="140" t="s">
        <v>180</v>
      </c>
      <c r="G52" s="178" t="s">
        <v>180</v>
      </c>
      <c r="H52" s="178" t="s">
        <v>180</v>
      </c>
      <c r="I52" s="140" t="s">
        <v>180</v>
      </c>
      <c r="J52" s="178" t="s">
        <v>180</v>
      </c>
      <c r="K52" s="178" t="s">
        <v>180</v>
      </c>
      <c r="L52" s="70"/>
      <c r="M52" s="70"/>
      <c r="N52" s="70"/>
      <c r="O52" s="70"/>
      <c r="P52" s="70"/>
      <c r="Q52" s="70"/>
      <c r="R52" s="70"/>
      <c r="S52" s="70"/>
      <c r="T52" s="70"/>
      <c r="U52" s="70"/>
      <c r="V52" s="70"/>
      <c r="W52" s="70"/>
      <c r="X52" s="70"/>
      <c r="Y52" s="70"/>
      <c r="Z52" s="70"/>
    </row>
    <row r="53" spans="1:26" s="10" customFormat="1" ht="12">
      <c r="A53" s="83"/>
      <c r="B53" s="14" t="s">
        <v>37</v>
      </c>
      <c r="C53" s="136">
        <v>1.03</v>
      </c>
      <c r="D53" s="167">
        <v>51</v>
      </c>
      <c r="E53" s="167">
        <v>52.6</v>
      </c>
      <c r="F53" s="137">
        <v>1.03</v>
      </c>
      <c r="G53" s="167">
        <v>53.4</v>
      </c>
      <c r="H53" s="167">
        <v>55</v>
      </c>
      <c r="I53" s="137">
        <v>1.03</v>
      </c>
      <c r="J53" s="167">
        <v>55.1</v>
      </c>
      <c r="K53" s="167">
        <v>56.7</v>
      </c>
      <c r="L53" s="83"/>
      <c r="M53" s="83"/>
      <c r="N53" s="83"/>
      <c r="O53" s="83"/>
      <c r="P53" s="83"/>
      <c r="Q53" s="83"/>
      <c r="R53" s="83"/>
      <c r="S53" s="83"/>
      <c r="T53" s="83"/>
      <c r="U53" s="83"/>
      <c r="V53" s="83"/>
      <c r="W53" s="83"/>
      <c r="X53" s="83"/>
      <c r="Y53" s="83"/>
      <c r="Z53" s="83"/>
    </row>
    <row r="54" spans="1:26" ht="12">
      <c r="A54" s="70"/>
      <c r="B54" s="84" t="s">
        <v>72</v>
      </c>
      <c r="C54" s="141">
        <v>1.03</v>
      </c>
      <c r="D54" s="178">
        <v>54.6</v>
      </c>
      <c r="E54" s="178">
        <v>56</v>
      </c>
      <c r="F54" s="140">
        <v>1.03</v>
      </c>
      <c r="G54" s="178">
        <v>61.8</v>
      </c>
      <c r="H54" s="178">
        <v>63.5</v>
      </c>
      <c r="I54" s="140">
        <v>1.03</v>
      </c>
      <c r="J54" s="178">
        <v>59.3</v>
      </c>
      <c r="K54" s="178">
        <v>60.9</v>
      </c>
      <c r="L54" s="70"/>
      <c r="M54" s="70"/>
      <c r="N54" s="70"/>
      <c r="O54" s="70"/>
      <c r="P54" s="70"/>
      <c r="Q54" s="70"/>
      <c r="R54" s="70"/>
      <c r="S54" s="70"/>
      <c r="T54" s="70"/>
      <c r="U54" s="70"/>
      <c r="V54" s="70"/>
      <c r="W54" s="70"/>
      <c r="X54" s="70"/>
      <c r="Y54" s="70"/>
      <c r="Z54" s="70"/>
    </row>
    <row r="55" spans="1:26" ht="12">
      <c r="A55" s="70"/>
      <c r="B55" s="84" t="s">
        <v>73</v>
      </c>
      <c r="C55" s="141">
        <v>1.07</v>
      </c>
      <c r="D55" s="178">
        <v>32.9</v>
      </c>
      <c r="E55" s="178">
        <v>35.299999999999997</v>
      </c>
      <c r="F55" s="140">
        <v>1.05</v>
      </c>
      <c r="G55" s="178">
        <v>32.9</v>
      </c>
      <c r="H55" s="178">
        <v>34.6</v>
      </c>
      <c r="I55" s="140">
        <v>1.04</v>
      </c>
      <c r="J55" s="178">
        <v>37.299999999999997</v>
      </c>
      <c r="K55" s="178">
        <v>38.6</v>
      </c>
      <c r="L55" s="70"/>
      <c r="M55" s="70"/>
      <c r="N55" s="70"/>
      <c r="O55" s="70"/>
      <c r="P55" s="70"/>
      <c r="Q55" s="70"/>
      <c r="R55" s="70"/>
      <c r="S55" s="70"/>
      <c r="T55" s="70"/>
      <c r="U55" s="70"/>
      <c r="V55" s="70"/>
      <c r="W55" s="70"/>
      <c r="X55" s="70"/>
      <c r="Y55" s="70"/>
      <c r="Z55" s="70"/>
    </row>
    <row r="56" spans="1:26" ht="12">
      <c r="A56" s="70"/>
      <c r="B56" s="84" t="s">
        <v>74</v>
      </c>
      <c r="C56" s="141">
        <v>1.02</v>
      </c>
      <c r="D56" s="178">
        <v>40.6</v>
      </c>
      <c r="E56" s="178">
        <v>41.6</v>
      </c>
      <c r="F56" s="140">
        <v>1.03</v>
      </c>
      <c r="G56" s="178">
        <v>38.1</v>
      </c>
      <c r="H56" s="178">
        <v>39.299999999999997</v>
      </c>
      <c r="I56" s="140">
        <v>1.03</v>
      </c>
      <c r="J56" s="178">
        <v>43.2</v>
      </c>
      <c r="K56" s="178">
        <v>44.5</v>
      </c>
      <c r="L56" s="70"/>
      <c r="M56" s="70"/>
      <c r="N56" s="70"/>
      <c r="O56" s="70"/>
      <c r="P56" s="70"/>
      <c r="Q56" s="70"/>
      <c r="R56" s="70"/>
      <c r="S56" s="70"/>
      <c r="T56" s="70"/>
      <c r="U56" s="70"/>
      <c r="V56" s="70"/>
      <c r="W56" s="70"/>
      <c r="X56" s="70"/>
      <c r="Y56" s="70"/>
      <c r="Z56" s="70"/>
    </row>
    <row r="57" spans="1:26" ht="12">
      <c r="A57" s="70"/>
      <c r="B57" s="84" t="s">
        <v>75</v>
      </c>
      <c r="C57" s="141">
        <v>1.02</v>
      </c>
      <c r="D57" s="178">
        <v>58.8</v>
      </c>
      <c r="E57" s="178">
        <v>60</v>
      </c>
      <c r="F57" s="140">
        <v>1.01</v>
      </c>
      <c r="G57" s="178">
        <v>45.5</v>
      </c>
      <c r="H57" s="178">
        <v>46.2</v>
      </c>
      <c r="I57" s="140">
        <v>1.01</v>
      </c>
      <c r="J57" s="178">
        <v>50.6</v>
      </c>
      <c r="K57" s="178">
        <v>51.3</v>
      </c>
      <c r="L57" s="70"/>
      <c r="M57" s="70"/>
      <c r="N57" s="70"/>
      <c r="O57" s="70"/>
      <c r="P57" s="70"/>
      <c r="Q57" s="70"/>
      <c r="R57" s="70"/>
      <c r="S57" s="70"/>
      <c r="T57" s="70"/>
      <c r="U57" s="70"/>
      <c r="V57" s="70"/>
      <c r="W57" s="70"/>
      <c r="X57" s="70"/>
      <c r="Y57" s="70"/>
      <c r="Z57" s="70"/>
    </row>
    <row r="58" spans="1:26" s="10" customFormat="1" ht="12">
      <c r="A58" s="83"/>
      <c r="B58" s="14" t="s">
        <v>38</v>
      </c>
      <c r="C58" s="136">
        <v>1.03</v>
      </c>
      <c r="D58" s="167">
        <v>51.9</v>
      </c>
      <c r="E58" s="167">
        <v>53.3</v>
      </c>
      <c r="F58" s="137">
        <v>1.03</v>
      </c>
      <c r="G58" s="167">
        <v>46.8</v>
      </c>
      <c r="H58" s="167">
        <v>48.1</v>
      </c>
      <c r="I58" s="137">
        <v>1.03</v>
      </c>
      <c r="J58" s="167">
        <v>49.4</v>
      </c>
      <c r="K58" s="167">
        <v>50.7</v>
      </c>
      <c r="L58" s="83"/>
      <c r="M58" s="83"/>
      <c r="N58" s="83"/>
      <c r="O58" s="83"/>
      <c r="P58" s="83"/>
      <c r="Q58" s="83"/>
      <c r="R58" s="83"/>
      <c r="S58" s="83"/>
      <c r="T58" s="83"/>
      <c r="U58" s="83"/>
      <c r="V58" s="83"/>
      <c r="W58" s="83"/>
      <c r="X58" s="83"/>
      <c r="Y58" s="83"/>
      <c r="Z58" s="83"/>
    </row>
    <row r="59" spans="1:26" ht="12">
      <c r="A59" s="70"/>
      <c r="B59" s="84" t="s">
        <v>76</v>
      </c>
      <c r="C59" s="141">
        <v>1.02</v>
      </c>
      <c r="D59" s="178">
        <v>48.5</v>
      </c>
      <c r="E59" s="178">
        <v>49.3</v>
      </c>
      <c r="F59" s="140">
        <v>1.01</v>
      </c>
      <c r="G59" s="178">
        <v>56.3</v>
      </c>
      <c r="H59" s="178">
        <v>56.9</v>
      </c>
      <c r="I59" s="140">
        <v>1.01</v>
      </c>
      <c r="J59" s="178">
        <v>58.6</v>
      </c>
      <c r="K59" s="178">
        <v>59.1</v>
      </c>
      <c r="L59" s="70"/>
      <c r="M59" s="70"/>
      <c r="N59" s="70"/>
      <c r="O59" s="70"/>
      <c r="P59" s="70"/>
      <c r="Q59" s="70"/>
      <c r="R59" s="70"/>
      <c r="S59" s="70"/>
      <c r="T59" s="70"/>
      <c r="U59" s="70"/>
      <c r="V59" s="70"/>
      <c r="W59" s="70"/>
      <c r="X59" s="70"/>
      <c r="Y59" s="70"/>
      <c r="Z59" s="70"/>
    </row>
    <row r="60" spans="1:26" ht="12">
      <c r="A60" s="70"/>
      <c r="B60" s="84" t="s">
        <v>77</v>
      </c>
      <c r="C60" s="141">
        <v>1.03</v>
      </c>
      <c r="D60" s="178">
        <v>39.799999999999997</v>
      </c>
      <c r="E60" s="178">
        <v>41</v>
      </c>
      <c r="F60" s="140">
        <v>1.03</v>
      </c>
      <c r="G60" s="178">
        <v>40.4</v>
      </c>
      <c r="H60" s="178">
        <v>41.7</v>
      </c>
      <c r="I60" s="140">
        <v>1.03</v>
      </c>
      <c r="J60" s="178">
        <v>38.9</v>
      </c>
      <c r="K60" s="178">
        <v>40.1</v>
      </c>
      <c r="L60" s="70"/>
      <c r="M60" s="70"/>
      <c r="N60" s="70"/>
      <c r="O60" s="70"/>
      <c r="P60" s="70"/>
      <c r="Q60" s="70"/>
      <c r="R60" s="70"/>
      <c r="S60" s="70"/>
      <c r="T60" s="70"/>
      <c r="U60" s="70"/>
      <c r="V60" s="70"/>
      <c r="W60" s="70"/>
      <c r="X60" s="70"/>
      <c r="Y60" s="70"/>
      <c r="Z60" s="70"/>
    </row>
    <row r="61" spans="1:26" ht="12">
      <c r="A61" s="70"/>
      <c r="B61" s="84" t="s">
        <v>78</v>
      </c>
      <c r="C61" s="141">
        <v>1.02</v>
      </c>
      <c r="D61" s="178">
        <v>65.400000000000006</v>
      </c>
      <c r="E61" s="178">
        <v>66.8</v>
      </c>
      <c r="F61" s="140">
        <v>1.02</v>
      </c>
      <c r="G61" s="178">
        <v>47.9</v>
      </c>
      <c r="H61" s="178">
        <v>48.7</v>
      </c>
      <c r="I61" s="140">
        <v>1.01</v>
      </c>
      <c r="J61" s="178">
        <v>60</v>
      </c>
      <c r="K61" s="178">
        <v>60.9</v>
      </c>
      <c r="L61" s="70"/>
      <c r="M61" s="70"/>
      <c r="N61" s="70"/>
      <c r="O61" s="70"/>
      <c r="P61" s="70"/>
      <c r="Q61" s="70"/>
      <c r="R61" s="70"/>
      <c r="S61" s="70"/>
      <c r="T61" s="70"/>
      <c r="U61" s="70"/>
      <c r="V61" s="70"/>
      <c r="W61" s="70"/>
      <c r="X61" s="70"/>
      <c r="Y61" s="70"/>
      <c r="Z61" s="70"/>
    </row>
    <row r="62" spans="1:26" ht="12">
      <c r="A62" s="70"/>
      <c r="B62" s="84" t="s">
        <v>79</v>
      </c>
      <c r="C62" s="141">
        <v>1.03</v>
      </c>
      <c r="D62" s="178">
        <v>62.4</v>
      </c>
      <c r="E62" s="178">
        <v>64.099999999999994</v>
      </c>
      <c r="F62" s="140">
        <v>1.03</v>
      </c>
      <c r="G62" s="178">
        <v>60.6</v>
      </c>
      <c r="H62" s="178">
        <v>62.1</v>
      </c>
      <c r="I62" s="140">
        <v>1.03</v>
      </c>
      <c r="J62" s="178">
        <v>68.400000000000006</v>
      </c>
      <c r="K62" s="178">
        <v>70.599999999999994</v>
      </c>
      <c r="L62" s="70"/>
      <c r="M62" s="70"/>
      <c r="N62" s="70"/>
      <c r="O62" s="70"/>
      <c r="P62" s="70"/>
      <c r="Q62" s="70"/>
      <c r="R62" s="70"/>
      <c r="S62" s="70"/>
      <c r="T62" s="70"/>
      <c r="U62" s="70"/>
      <c r="V62" s="70"/>
      <c r="W62" s="70"/>
      <c r="X62" s="70"/>
      <c r="Y62" s="70"/>
      <c r="Z62" s="70"/>
    </row>
    <row r="63" spans="1:26" ht="12">
      <c r="A63" s="70"/>
      <c r="B63" s="84" t="s">
        <v>80</v>
      </c>
      <c r="C63" s="141">
        <v>1.05</v>
      </c>
      <c r="D63" s="178">
        <v>49.7</v>
      </c>
      <c r="E63" s="178">
        <v>52.2</v>
      </c>
      <c r="F63" s="140">
        <v>1.04</v>
      </c>
      <c r="G63" s="178">
        <v>47.5</v>
      </c>
      <c r="H63" s="178">
        <v>49.3</v>
      </c>
      <c r="I63" s="140">
        <v>1.03</v>
      </c>
      <c r="J63" s="178">
        <v>45.2</v>
      </c>
      <c r="K63" s="178">
        <v>46.4</v>
      </c>
      <c r="L63" s="70"/>
      <c r="M63" s="70"/>
      <c r="N63" s="70"/>
      <c r="O63" s="70"/>
      <c r="P63" s="70"/>
      <c r="Q63" s="70"/>
      <c r="R63" s="70"/>
      <c r="S63" s="70"/>
      <c r="T63" s="70"/>
      <c r="U63" s="70"/>
      <c r="V63" s="70"/>
      <c r="W63" s="70"/>
      <c r="X63" s="70"/>
      <c r="Y63" s="70"/>
      <c r="Z63" s="70"/>
    </row>
    <row r="64" spans="1:26" ht="12">
      <c r="A64" s="70"/>
      <c r="B64" s="84" t="s">
        <v>81</v>
      </c>
      <c r="C64" s="141">
        <v>1.03</v>
      </c>
      <c r="D64" s="178">
        <v>49.4</v>
      </c>
      <c r="E64" s="178">
        <v>50.7</v>
      </c>
      <c r="F64" s="140">
        <v>1.02</v>
      </c>
      <c r="G64" s="178">
        <v>39.799999999999997</v>
      </c>
      <c r="H64" s="178">
        <v>40.700000000000003</v>
      </c>
      <c r="I64" s="140">
        <v>1.02</v>
      </c>
      <c r="J64" s="178">
        <v>47.1</v>
      </c>
      <c r="K64" s="178">
        <v>48.1</v>
      </c>
      <c r="L64" s="70"/>
      <c r="M64" s="70"/>
      <c r="N64" s="70"/>
      <c r="O64" s="70"/>
      <c r="P64" s="70"/>
      <c r="Q64" s="70"/>
      <c r="R64" s="70"/>
      <c r="S64" s="70"/>
      <c r="T64" s="70"/>
      <c r="U64" s="70"/>
      <c r="V64" s="70"/>
      <c r="W64" s="70"/>
      <c r="X64" s="70"/>
      <c r="Y64" s="70"/>
      <c r="Z64" s="70"/>
    </row>
    <row r="65" spans="1:30" s="10" customFormat="1" ht="12">
      <c r="A65" s="83"/>
      <c r="B65" s="86" t="s">
        <v>126</v>
      </c>
      <c r="C65" s="143">
        <v>1.03</v>
      </c>
      <c r="D65" s="168">
        <v>52.9</v>
      </c>
      <c r="E65" s="168">
        <v>54.4</v>
      </c>
      <c r="F65" s="144">
        <v>1.03</v>
      </c>
      <c r="G65" s="168">
        <v>53.7</v>
      </c>
      <c r="H65" s="168">
        <v>55.3</v>
      </c>
      <c r="I65" s="144">
        <v>1.03</v>
      </c>
      <c r="J65" s="168">
        <v>50.5</v>
      </c>
      <c r="K65" s="168">
        <v>52.2</v>
      </c>
      <c r="L65" s="83"/>
      <c r="M65" s="83"/>
      <c r="N65" s="83"/>
      <c r="O65" s="83"/>
      <c r="P65" s="83"/>
      <c r="Q65" s="83"/>
      <c r="R65" s="83"/>
      <c r="S65" s="83"/>
      <c r="T65" s="83"/>
      <c r="U65" s="83"/>
      <c r="V65" s="83"/>
      <c r="W65" s="83"/>
      <c r="X65" s="83"/>
      <c r="Y65" s="83"/>
      <c r="Z65" s="83"/>
    </row>
    <row r="66" spans="1:30" s="10" customFormat="1" ht="12">
      <c r="A66" s="83"/>
      <c r="B66" s="86" t="s">
        <v>125</v>
      </c>
      <c r="C66" s="143">
        <v>1.17</v>
      </c>
      <c r="D66" s="168">
        <v>56.3</v>
      </c>
      <c r="E66" s="168">
        <v>66</v>
      </c>
      <c r="F66" s="186">
        <v>1.17</v>
      </c>
      <c r="G66" s="168">
        <v>56.8</v>
      </c>
      <c r="H66" s="168">
        <v>66.099999999999994</v>
      </c>
      <c r="I66" s="186">
        <v>1.17</v>
      </c>
      <c r="J66" s="168">
        <v>52.3</v>
      </c>
      <c r="K66" s="168">
        <v>61.1</v>
      </c>
      <c r="L66" s="83"/>
      <c r="M66" s="83"/>
      <c r="N66" s="83"/>
      <c r="O66" s="83"/>
      <c r="P66" s="83"/>
      <c r="Q66" s="83"/>
      <c r="R66" s="83"/>
      <c r="S66" s="83"/>
      <c r="T66" s="83"/>
      <c r="U66" s="83"/>
      <c r="V66" s="83"/>
      <c r="W66" s="83"/>
      <c r="X66" s="83"/>
      <c r="Y66" s="83"/>
      <c r="Z66" s="83"/>
    </row>
    <row r="67" spans="1:30" s="10" customFormat="1" ht="12">
      <c r="A67" s="83"/>
      <c r="B67" s="87" t="s">
        <v>23</v>
      </c>
      <c r="C67" s="145">
        <v>1.0900000000000001</v>
      </c>
      <c r="D67" s="169">
        <v>54.2</v>
      </c>
      <c r="E67" s="168">
        <v>58.8</v>
      </c>
      <c r="F67" s="146">
        <v>1.0900000000000001</v>
      </c>
      <c r="G67" s="169">
        <v>55</v>
      </c>
      <c r="H67" s="168">
        <v>59.7</v>
      </c>
      <c r="I67" s="146">
        <v>1.0900000000000001</v>
      </c>
      <c r="J67" s="169">
        <v>51.3</v>
      </c>
      <c r="K67" s="168">
        <v>56</v>
      </c>
      <c r="L67" s="83"/>
      <c r="M67" s="83"/>
      <c r="N67" s="83"/>
      <c r="O67" s="83"/>
      <c r="P67" s="83"/>
      <c r="Q67" s="83"/>
      <c r="R67" s="83"/>
      <c r="S67" s="83"/>
      <c r="T67" s="83"/>
      <c r="U67" s="83"/>
      <c r="V67" s="83"/>
      <c r="W67" s="83"/>
      <c r="X67" s="83"/>
      <c r="Y67" s="83"/>
      <c r="Z67" s="83"/>
    </row>
    <row r="68" spans="1:30" ht="12">
      <c r="A68" s="70"/>
      <c r="B68" s="88" t="s">
        <v>124</v>
      </c>
      <c r="C68" s="95"/>
      <c r="D68" s="96"/>
      <c r="E68" s="96"/>
      <c r="F68" s="95"/>
      <c r="G68" s="96"/>
      <c r="H68" s="96"/>
      <c r="I68" s="70"/>
      <c r="J68" s="70"/>
      <c r="K68" s="70"/>
      <c r="L68" s="70"/>
      <c r="M68" s="70"/>
      <c r="N68" s="70"/>
      <c r="O68" s="70"/>
      <c r="P68" s="70"/>
      <c r="Q68" s="70"/>
      <c r="R68" s="70"/>
      <c r="S68" s="70"/>
      <c r="T68" s="70"/>
      <c r="U68" s="70"/>
      <c r="V68" s="70"/>
      <c r="W68" s="70"/>
      <c r="X68" s="70"/>
      <c r="Y68" s="70"/>
      <c r="Z68" s="70"/>
    </row>
    <row r="69" spans="1:30" ht="12">
      <c r="A69" s="70"/>
      <c r="B69" s="89" t="s">
        <v>114</v>
      </c>
      <c r="C69" s="70"/>
      <c r="D69" s="70"/>
      <c r="E69" s="70"/>
      <c r="F69" s="70"/>
      <c r="G69" s="70"/>
      <c r="H69" s="70"/>
      <c r="I69" s="70"/>
      <c r="J69" s="70"/>
      <c r="K69" s="70"/>
      <c r="L69" s="70"/>
      <c r="M69" s="70"/>
      <c r="N69" s="70"/>
      <c r="O69" s="70"/>
      <c r="P69" s="70"/>
      <c r="Q69" s="70"/>
      <c r="R69" s="70"/>
      <c r="S69" s="70"/>
      <c r="T69" s="70"/>
      <c r="U69" s="70"/>
      <c r="V69" s="70"/>
      <c r="W69" s="70"/>
      <c r="X69" s="70"/>
      <c r="Y69" s="70"/>
      <c r="Z69" s="70"/>
    </row>
    <row r="70" spans="1:30" ht="12">
      <c r="A70" s="70"/>
      <c r="B70" s="88"/>
      <c r="C70" s="42"/>
      <c r="D70" s="42"/>
      <c r="E70" s="42"/>
      <c r="F70" s="42"/>
      <c r="G70" s="42"/>
      <c r="H70" s="70"/>
      <c r="I70" s="70"/>
      <c r="J70" s="70"/>
      <c r="K70" s="70"/>
      <c r="L70" s="70"/>
      <c r="M70" s="70"/>
      <c r="N70" s="70"/>
      <c r="O70" s="70"/>
      <c r="P70" s="70"/>
      <c r="Q70" s="70"/>
      <c r="R70" s="70"/>
      <c r="S70" s="70"/>
      <c r="T70" s="70"/>
      <c r="U70" s="70"/>
      <c r="V70" s="70"/>
      <c r="W70" s="70"/>
      <c r="X70" s="70"/>
      <c r="Y70" s="70"/>
      <c r="Z70" s="70"/>
    </row>
    <row r="71" spans="1:30" ht="12">
      <c r="A71" s="70"/>
      <c r="B71" s="221" t="str">
        <f>Index!$C9 &amp; " WA : " &amp; Index!B9</f>
        <v>Table 2 WA : Contract completion and attrition rates to date in trade occupations, for contracts commencing in 2016 to 2022</v>
      </c>
      <c r="C71" s="42"/>
      <c r="D71" s="42"/>
      <c r="E71" s="42"/>
      <c r="F71" s="42"/>
      <c r="G71" s="42"/>
      <c r="H71" s="70"/>
      <c r="I71" s="70"/>
      <c r="J71" s="70"/>
      <c r="K71" s="70"/>
      <c r="L71" s="70"/>
      <c r="M71" s="70"/>
      <c r="N71" s="70"/>
      <c r="O71" s="70"/>
      <c r="P71" s="70"/>
      <c r="Q71" s="70"/>
      <c r="R71" s="70"/>
      <c r="S71" s="70"/>
      <c r="T71" s="70"/>
      <c r="U71" s="70"/>
      <c r="V71" s="70"/>
      <c r="W71" s="70"/>
      <c r="X71" s="70"/>
      <c r="Y71" s="70"/>
      <c r="Z71" s="70"/>
    </row>
    <row r="72" spans="1:30" ht="12">
      <c r="A72" s="70"/>
      <c r="B72" s="70"/>
      <c r="C72" s="251"/>
      <c r="D72" s="251"/>
      <c r="E72" s="251"/>
      <c r="F72" s="251"/>
      <c r="G72" s="251"/>
      <c r="H72" s="251"/>
      <c r="I72" s="251"/>
      <c r="J72" s="251"/>
      <c r="K72" s="251"/>
      <c r="L72" s="251"/>
      <c r="M72" s="251"/>
      <c r="N72" s="251"/>
      <c r="O72" s="71"/>
      <c r="P72" s="71"/>
      <c r="Q72" s="70"/>
      <c r="R72" s="70"/>
      <c r="S72" s="70"/>
      <c r="T72" s="70"/>
      <c r="U72" s="70"/>
      <c r="V72" s="70"/>
      <c r="W72" s="70"/>
      <c r="X72" s="70"/>
      <c r="Y72" s="70"/>
      <c r="Z72" s="70"/>
    </row>
    <row r="73" spans="1:30" ht="12">
      <c r="A73" s="70"/>
      <c r="B73" s="252" t="s">
        <v>31</v>
      </c>
      <c r="C73" s="245">
        <v>2016</v>
      </c>
      <c r="D73" s="246"/>
      <c r="E73" s="246"/>
      <c r="F73" s="246"/>
      <c r="G73" s="245">
        <v>2017</v>
      </c>
      <c r="H73" s="246"/>
      <c r="I73" s="246"/>
      <c r="J73" s="246"/>
      <c r="K73" s="245">
        <v>2018</v>
      </c>
      <c r="L73" s="246"/>
      <c r="M73" s="246"/>
      <c r="N73" s="246"/>
      <c r="O73" s="245">
        <v>2019</v>
      </c>
      <c r="P73" s="246"/>
      <c r="Q73" s="246"/>
      <c r="R73" s="246"/>
      <c r="S73" s="245">
        <v>2020</v>
      </c>
      <c r="T73" s="246"/>
      <c r="U73" s="246"/>
      <c r="V73" s="246"/>
      <c r="W73" s="245">
        <v>2021</v>
      </c>
      <c r="X73" s="246"/>
      <c r="Y73" s="246"/>
      <c r="Z73" s="246"/>
      <c r="AA73" s="245">
        <v>2022</v>
      </c>
      <c r="AB73" s="246"/>
      <c r="AC73" s="246"/>
      <c r="AD73" s="246"/>
    </row>
    <row r="74" spans="1:30" ht="60">
      <c r="A74" s="70"/>
      <c r="B74" s="253"/>
      <c r="C74" s="235" t="s">
        <v>90</v>
      </c>
      <c r="D74" s="72" t="s">
        <v>91</v>
      </c>
      <c r="E74" s="72" t="s">
        <v>88</v>
      </c>
      <c r="F74" s="227" t="s">
        <v>89</v>
      </c>
      <c r="G74" s="73" t="s">
        <v>90</v>
      </c>
      <c r="H74" s="72" t="s">
        <v>91</v>
      </c>
      <c r="I74" s="72" t="s">
        <v>88</v>
      </c>
      <c r="J74" s="72" t="s">
        <v>89</v>
      </c>
      <c r="K74" s="73" t="s">
        <v>90</v>
      </c>
      <c r="L74" s="72" t="s">
        <v>91</v>
      </c>
      <c r="M74" s="72" t="s">
        <v>88</v>
      </c>
      <c r="N74" s="74" t="s">
        <v>89</v>
      </c>
      <c r="O74" s="73" t="s">
        <v>90</v>
      </c>
      <c r="P74" s="72" t="s">
        <v>91</v>
      </c>
      <c r="Q74" s="72" t="s">
        <v>88</v>
      </c>
      <c r="R74" s="74" t="s">
        <v>89</v>
      </c>
      <c r="S74" s="73" t="s">
        <v>90</v>
      </c>
      <c r="T74" s="72" t="s">
        <v>91</v>
      </c>
      <c r="U74" s="72" t="s">
        <v>88</v>
      </c>
      <c r="V74" s="74" t="s">
        <v>89</v>
      </c>
      <c r="W74" s="73" t="s">
        <v>90</v>
      </c>
      <c r="X74" s="72" t="s">
        <v>92</v>
      </c>
      <c r="Y74" s="72" t="s">
        <v>88</v>
      </c>
      <c r="Z74" s="74" t="s">
        <v>89</v>
      </c>
      <c r="AA74" s="72" t="s">
        <v>90</v>
      </c>
      <c r="AB74" s="72" t="s">
        <v>92</v>
      </c>
      <c r="AC74" s="72" t="s">
        <v>88</v>
      </c>
      <c r="AD74" s="72" t="s">
        <v>89</v>
      </c>
    </row>
    <row r="75" spans="1:30" ht="12">
      <c r="A75" s="70"/>
      <c r="B75" s="254"/>
      <c r="C75" s="75" t="s">
        <v>24</v>
      </c>
      <c r="D75" s="75" t="s">
        <v>24</v>
      </c>
      <c r="E75" s="75" t="s">
        <v>24</v>
      </c>
      <c r="F75" s="77" t="s">
        <v>29</v>
      </c>
      <c r="G75" s="75" t="s">
        <v>24</v>
      </c>
      <c r="H75" s="75" t="s">
        <v>24</v>
      </c>
      <c r="I75" s="75" t="s">
        <v>24</v>
      </c>
      <c r="J75" s="75" t="s">
        <v>29</v>
      </c>
      <c r="K75" s="76" t="s">
        <v>24</v>
      </c>
      <c r="L75" s="75" t="s">
        <v>24</v>
      </c>
      <c r="M75" s="75" t="s">
        <v>24</v>
      </c>
      <c r="N75" s="77" t="s">
        <v>29</v>
      </c>
      <c r="O75" s="76" t="s">
        <v>24</v>
      </c>
      <c r="P75" s="75" t="s">
        <v>24</v>
      </c>
      <c r="Q75" s="75" t="s">
        <v>24</v>
      </c>
      <c r="R75" s="77" t="s">
        <v>29</v>
      </c>
      <c r="S75" s="76" t="s">
        <v>24</v>
      </c>
      <c r="T75" s="75" t="s">
        <v>24</v>
      </c>
      <c r="U75" s="75" t="s">
        <v>24</v>
      </c>
      <c r="V75" s="77" t="s">
        <v>29</v>
      </c>
      <c r="W75" s="76" t="s">
        <v>24</v>
      </c>
      <c r="X75" s="75" t="s">
        <v>24</v>
      </c>
      <c r="Y75" s="75" t="s">
        <v>24</v>
      </c>
      <c r="Z75" s="77" t="s">
        <v>29</v>
      </c>
      <c r="AA75" s="75" t="s">
        <v>24</v>
      </c>
      <c r="AB75" s="75" t="s">
        <v>24</v>
      </c>
      <c r="AC75" s="75" t="s">
        <v>24</v>
      </c>
      <c r="AD75" s="75" t="s">
        <v>29</v>
      </c>
    </row>
    <row r="76" spans="1:30" s="10" customFormat="1" ht="12">
      <c r="A76" s="83"/>
      <c r="B76" s="14" t="s">
        <v>33</v>
      </c>
      <c r="C76" s="14"/>
      <c r="D76" s="14"/>
      <c r="E76" s="14"/>
      <c r="F76" s="228"/>
      <c r="G76" s="78"/>
      <c r="H76" s="78"/>
      <c r="I76" s="78"/>
      <c r="J76" s="78"/>
      <c r="K76" s="79"/>
      <c r="L76" s="80"/>
      <c r="M76" s="80"/>
      <c r="N76" s="81"/>
      <c r="O76" s="82"/>
      <c r="P76" s="80"/>
      <c r="Q76" s="80"/>
      <c r="R76" s="81"/>
      <c r="S76" s="82"/>
      <c r="T76" s="80"/>
      <c r="U76" s="80"/>
      <c r="V76" s="81"/>
      <c r="W76" s="82"/>
      <c r="X76" s="80"/>
      <c r="Y76" s="80"/>
      <c r="Z76" s="81"/>
      <c r="AA76" s="80"/>
      <c r="AB76" s="80"/>
      <c r="AC76" s="80"/>
      <c r="AD76" s="80"/>
    </row>
    <row r="77" spans="1:30" ht="12">
      <c r="A77" s="70"/>
      <c r="B77" s="84" t="s">
        <v>49</v>
      </c>
      <c r="C77" s="153">
        <v>51.9</v>
      </c>
      <c r="D77" s="153">
        <v>40.200000000000003</v>
      </c>
      <c r="E77" s="153">
        <v>7.9</v>
      </c>
      <c r="F77" s="155">
        <v>0.42799999999999999</v>
      </c>
      <c r="G77" s="153">
        <v>50</v>
      </c>
      <c r="H77" s="153">
        <v>41.7</v>
      </c>
      <c r="I77" s="153">
        <v>8.3000000000000007</v>
      </c>
      <c r="J77" s="153">
        <v>0.32400000000000001</v>
      </c>
      <c r="K77" s="154">
        <v>54.4</v>
      </c>
      <c r="L77" s="195">
        <v>38.9</v>
      </c>
      <c r="M77" s="195">
        <v>6.7</v>
      </c>
      <c r="N77" s="198">
        <v>0.28499999999999998</v>
      </c>
      <c r="O77" s="203">
        <v>49</v>
      </c>
      <c r="P77" s="195">
        <v>39.799999999999997</v>
      </c>
      <c r="Q77" s="195">
        <v>11.2</v>
      </c>
      <c r="R77" s="198">
        <v>0.34699999999999998</v>
      </c>
      <c r="S77" s="154">
        <v>42.5</v>
      </c>
      <c r="T77" s="153">
        <v>43.3</v>
      </c>
      <c r="U77" s="153">
        <v>14.2</v>
      </c>
      <c r="V77" s="155">
        <v>0.59799999999999998</v>
      </c>
      <c r="W77" s="154">
        <v>36.5</v>
      </c>
      <c r="X77" s="153">
        <v>46.9</v>
      </c>
      <c r="Y77" s="153">
        <v>16.600000000000001</v>
      </c>
      <c r="Z77" s="155">
        <v>0.746</v>
      </c>
      <c r="AA77" s="153">
        <v>24.7</v>
      </c>
      <c r="AB77" s="153">
        <v>35.700000000000003</v>
      </c>
      <c r="AC77" s="153">
        <v>39.700000000000003</v>
      </c>
      <c r="AD77" s="153">
        <v>1.1439999999999999</v>
      </c>
    </row>
    <row r="78" spans="1:30" ht="12">
      <c r="A78" s="70"/>
      <c r="B78" s="84" t="s">
        <v>118</v>
      </c>
      <c r="C78" s="153">
        <v>64</v>
      </c>
      <c r="D78" s="153">
        <v>34.5</v>
      </c>
      <c r="E78" s="153">
        <v>1.5</v>
      </c>
      <c r="F78" s="155">
        <v>2.125</v>
      </c>
      <c r="G78" s="153">
        <v>63.7</v>
      </c>
      <c r="H78" s="153">
        <v>34.200000000000003</v>
      </c>
      <c r="I78" s="153">
        <v>2.1</v>
      </c>
      <c r="J78" s="153">
        <v>2.581</v>
      </c>
      <c r="K78" s="154">
        <v>61.5</v>
      </c>
      <c r="L78" s="195">
        <v>36.1</v>
      </c>
      <c r="M78" s="195">
        <v>2.4</v>
      </c>
      <c r="N78" s="198">
        <v>3.0169999999999999</v>
      </c>
      <c r="O78" s="203">
        <v>56.2</v>
      </c>
      <c r="P78" s="195">
        <v>40.5</v>
      </c>
      <c r="Q78" s="195">
        <v>3.3</v>
      </c>
      <c r="R78" s="198">
        <v>3.1190000000000002</v>
      </c>
      <c r="S78" s="154">
        <v>32.5</v>
      </c>
      <c r="T78" s="153">
        <v>36.9</v>
      </c>
      <c r="U78" s="153">
        <v>30.5</v>
      </c>
      <c r="V78" s="155">
        <v>3.62</v>
      </c>
      <c r="W78" s="154">
        <v>12.9</v>
      </c>
      <c r="X78" s="153">
        <v>37.200000000000003</v>
      </c>
      <c r="Y78" s="153">
        <v>49.9</v>
      </c>
      <c r="Z78" s="155">
        <v>4.9290000000000003</v>
      </c>
      <c r="AA78" s="153">
        <v>7.9</v>
      </c>
      <c r="AB78" s="153">
        <v>27.9</v>
      </c>
      <c r="AC78" s="153">
        <v>64.3</v>
      </c>
      <c r="AD78" s="153">
        <v>4.9870000000000001</v>
      </c>
    </row>
    <row r="79" spans="1:30" ht="12">
      <c r="A79" s="70"/>
      <c r="B79" s="84" t="s">
        <v>50</v>
      </c>
      <c r="C79" s="153">
        <v>48.9</v>
      </c>
      <c r="D79" s="153">
        <v>48.2</v>
      </c>
      <c r="E79" s="153">
        <v>2.9</v>
      </c>
      <c r="F79" s="155">
        <v>1.6180000000000001</v>
      </c>
      <c r="G79" s="153">
        <v>51.7</v>
      </c>
      <c r="H79" s="153">
        <v>45.5</v>
      </c>
      <c r="I79" s="153">
        <v>2.8</v>
      </c>
      <c r="J79" s="153">
        <v>1.349</v>
      </c>
      <c r="K79" s="154">
        <v>52.4</v>
      </c>
      <c r="L79" s="195">
        <v>44.5</v>
      </c>
      <c r="M79" s="195">
        <v>3.1</v>
      </c>
      <c r="N79" s="198">
        <v>1.173</v>
      </c>
      <c r="O79" s="203">
        <v>49.7</v>
      </c>
      <c r="P79" s="195">
        <v>47.2</v>
      </c>
      <c r="Q79" s="195">
        <v>3.1</v>
      </c>
      <c r="R79" s="198">
        <v>1.1759999999999999</v>
      </c>
      <c r="S79" s="154">
        <v>24.5</v>
      </c>
      <c r="T79" s="153">
        <v>46</v>
      </c>
      <c r="U79" s="153">
        <v>29.5</v>
      </c>
      <c r="V79" s="155">
        <v>1.603</v>
      </c>
      <c r="W79" s="154">
        <v>7.9</v>
      </c>
      <c r="X79" s="153">
        <v>48.6</v>
      </c>
      <c r="Y79" s="153">
        <v>43.4</v>
      </c>
      <c r="Z79" s="155">
        <v>2.5470000000000002</v>
      </c>
      <c r="AA79" s="153">
        <v>3.5</v>
      </c>
      <c r="AB79" s="153">
        <v>37.799999999999997</v>
      </c>
      <c r="AC79" s="153">
        <v>58.7</v>
      </c>
      <c r="AD79" s="153">
        <v>2.2879999999999998</v>
      </c>
    </row>
    <row r="80" spans="1:30" ht="12">
      <c r="A80" s="70"/>
      <c r="B80" s="84" t="s">
        <v>51</v>
      </c>
      <c r="C80" s="153">
        <v>64.099999999999994</v>
      </c>
      <c r="D80" s="153">
        <v>32.1</v>
      </c>
      <c r="E80" s="153">
        <v>3.9</v>
      </c>
      <c r="F80" s="155">
        <v>1.5189999999999999</v>
      </c>
      <c r="G80" s="153">
        <v>64.900000000000006</v>
      </c>
      <c r="H80" s="153">
        <v>31.5</v>
      </c>
      <c r="I80" s="153">
        <v>3.6</v>
      </c>
      <c r="J80" s="153">
        <v>1.536</v>
      </c>
      <c r="K80" s="154">
        <v>61.5</v>
      </c>
      <c r="L80" s="195">
        <v>34.5</v>
      </c>
      <c r="M80" s="195">
        <v>4</v>
      </c>
      <c r="N80" s="198">
        <v>1.4419999999999999</v>
      </c>
      <c r="O80" s="203">
        <v>55.7</v>
      </c>
      <c r="P80" s="195">
        <v>35.4</v>
      </c>
      <c r="Q80" s="195">
        <v>8.9</v>
      </c>
      <c r="R80" s="198">
        <v>1.4990000000000001</v>
      </c>
      <c r="S80" s="154">
        <v>26.1</v>
      </c>
      <c r="T80" s="153">
        <v>33.299999999999997</v>
      </c>
      <c r="U80" s="153">
        <v>40.6</v>
      </c>
      <c r="V80" s="155">
        <v>1.863</v>
      </c>
      <c r="W80" s="154">
        <v>9.9</v>
      </c>
      <c r="X80" s="153">
        <v>32.799999999999997</v>
      </c>
      <c r="Y80" s="153">
        <v>57.3</v>
      </c>
      <c r="Z80" s="155">
        <v>2.7210000000000001</v>
      </c>
      <c r="AA80" s="153">
        <v>6.1</v>
      </c>
      <c r="AB80" s="153">
        <v>24</v>
      </c>
      <c r="AC80" s="153">
        <v>69.900000000000006</v>
      </c>
      <c r="AD80" s="153">
        <v>3.0870000000000002</v>
      </c>
    </row>
    <row r="81" spans="1:30" ht="12">
      <c r="A81" s="70"/>
      <c r="B81" s="84" t="s">
        <v>52</v>
      </c>
      <c r="C81" s="153">
        <v>35.6</v>
      </c>
      <c r="D81" s="153">
        <v>56.6</v>
      </c>
      <c r="E81" s="153">
        <v>7.8</v>
      </c>
      <c r="F81" s="155">
        <v>0.629</v>
      </c>
      <c r="G81" s="153">
        <v>39</v>
      </c>
      <c r="H81" s="153">
        <v>55.4</v>
      </c>
      <c r="I81" s="153">
        <v>5.6</v>
      </c>
      <c r="J81" s="153">
        <v>0.52</v>
      </c>
      <c r="K81" s="154">
        <v>40.4</v>
      </c>
      <c r="L81" s="195">
        <v>54.7</v>
      </c>
      <c r="M81" s="195">
        <v>5</v>
      </c>
      <c r="N81" s="198">
        <v>0.54500000000000004</v>
      </c>
      <c r="O81" s="203">
        <v>43</v>
      </c>
      <c r="P81" s="195">
        <v>51.1</v>
      </c>
      <c r="Q81" s="195">
        <v>5.9</v>
      </c>
      <c r="R81" s="198">
        <v>0.54</v>
      </c>
      <c r="S81" s="154">
        <v>33.1</v>
      </c>
      <c r="T81" s="153">
        <v>51.9</v>
      </c>
      <c r="U81" s="153">
        <v>15.1</v>
      </c>
      <c r="V81" s="155">
        <v>0.66900000000000004</v>
      </c>
      <c r="W81" s="154">
        <v>20.7</v>
      </c>
      <c r="X81" s="153">
        <v>56.9</v>
      </c>
      <c r="Y81" s="153">
        <v>22.3</v>
      </c>
      <c r="Z81" s="155">
        <v>0.85199999999999998</v>
      </c>
      <c r="AA81" s="153">
        <v>11.7</v>
      </c>
      <c r="AB81" s="153">
        <v>42.8</v>
      </c>
      <c r="AC81" s="153">
        <v>45.5</v>
      </c>
      <c r="AD81" s="153">
        <v>0.80800000000000005</v>
      </c>
    </row>
    <row r="82" spans="1:30" ht="12">
      <c r="A82" s="70"/>
      <c r="B82" s="84" t="s">
        <v>53</v>
      </c>
      <c r="C82" s="153">
        <v>62.1</v>
      </c>
      <c r="D82" s="153">
        <v>30.5</v>
      </c>
      <c r="E82" s="153">
        <v>7.4</v>
      </c>
      <c r="F82" s="155">
        <v>0.20300000000000001</v>
      </c>
      <c r="G82" s="153">
        <v>57.9</v>
      </c>
      <c r="H82" s="153">
        <v>32.700000000000003</v>
      </c>
      <c r="I82" s="153">
        <v>9.4</v>
      </c>
      <c r="J82" s="153">
        <v>0.20200000000000001</v>
      </c>
      <c r="K82" s="154">
        <v>62.6</v>
      </c>
      <c r="L82" s="195">
        <v>29.1</v>
      </c>
      <c r="M82" s="195">
        <v>8.4</v>
      </c>
      <c r="N82" s="198">
        <v>0.22700000000000001</v>
      </c>
      <c r="O82" s="203">
        <v>59.8</v>
      </c>
      <c r="P82" s="195">
        <v>33.799999999999997</v>
      </c>
      <c r="Q82" s="195">
        <v>6.4</v>
      </c>
      <c r="R82" s="198">
        <v>0.20399999999999999</v>
      </c>
      <c r="S82" s="154">
        <v>50.3</v>
      </c>
      <c r="T82" s="153">
        <v>37.4</v>
      </c>
      <c r="U82" s="153">
        <v>12.3</v>
      </c>
      <c r="V82" s="155">
        <v>0.318</v>
      </c>
      <c r="W82" s="154">
        <v>34.9</v>
      </c>
      <c r="X82" s="153">
        <v>41.6</v>
      </c>
      <c r="Y82" s="153">
        <v>23.5</v>
      </c>
      <c r="Z82" s="155">
        <v>0.37</v>
      </c>
      <c r="AA82" s="153">
        <v>19.399999999999999</v>
      </c>
      <c r="AB82" s="153">
        <v>39.200000000000003</v>
      </c>
      <c r="AC82" s="153">
        <v>41.4</v>
      </c>
      <c r="AD82" s="153">
        <v>0.41799999999999998</v>
      </c>
    </row>
    <row r="83" spans="1:30" ht="12">
      <c r="A83" s="70"/>
      <c r="B83" s="84" t="s">
        <v>96</v>
      </c>
      <c r="C83" s="153">
        <v>45.5</v>
      </c>
      <c r="D83" s="153">
        <v>48.3</v>
      </c>
      <c r="E83" s="153">
        <v>6.2</v>
      </c>
      <c r="F83" s="155">
        <v>1.431</v>
      </c>
      <c r="G83" s="153">
        <v>45.7</v>
      </c>
      <c r="H83" s="153">
        <v>47.1</v>
      </c>
      <c r="I83" s="153">
        <v>7.2</v>
      </c>
      <c r="J83" s="153">
        <v>1.454</v>
      </c>
      <c r="K83" s="154">
        <v>48.6</v>
      </c>
      <c r="L83" s="195">
        <v>48.3</v>
      </c>
      <c r="M83" s="195">
        <v>3.2</v>
      </c>
      <c r="N83" s="198">
        <v>0.94899999999999995</v>
      </c>
      <c r="O83" s="203">
        <v>41.9</v>
      </c>
      <c r="P83" s="195">
        <v>53.8</v>
      </c>
      <c r="Q83" s="195">
        <v>4.3</v>
      </c>
      <c r="R83" s="198">
        <v>0.92200000000000004</v>
      </c>
      <c r="S83" s="154">
        <v>34.200000000000003</v>
      </c>
      <c r="T83" s="153">
        <v>53.4</v>
      </c>
      <c r="U83" s="153">
        <v>12.4</v>
      </c>
      <c r="V83" s="155">
        <v>1.0469999999999999</v>
      </c>
      <c r="W83" s="154">
        <v>15.2</v>
      </c>
      <c r="X83" s="153">
        <v>52.2</v>
      </c>
      <c r="Y83" s="153">
        <v>32.6</v>
      </c>
      <c r="Z83" s="155">
        <v>1.399</v>
      </c>
      <c r="AA83" s="153">
        <v>7.3</v>
      </c>
      <c r="AB83" s="153">
        <v>39.9</v>
      </c>
      <c r="AC83" s="153">
        <v>52.9</v>
      </c>
      <c r="AD83" s="153">
        <v>1.246</v>
      </c>
    </row>
    <row r="84" spans="1:30" ht="12">
      <c r="A84" s="70"/>
      <c r="B84" s="85" t="s">
        <v>54</v>
      </c>
      <c r="C84" s="153">
        <v>43.7</v>
      </c>
      <c r="D84" s="153">
        <v>53.1</v>
      </c>
      <c r="E84" s="153">
        <v>3.2</v>
      </c>
      <c r="F84" s="155">
        <v>0.58799999999999997</v>
      </c>
      <c r="G84" s="153">
        <v>40.6</v>
      </c>
      <c r="H84" s="153">
        <v>56</v>
      </c>
      <c r="I84" s="153">
        <v>3.4</v>
      </c>
      <c r="J84" s="153">
        <v>0.53200000000000003</v>
      </c>
      <c r="K84" s="154">
        <v>40.700000000000003</v>
      </c>
      <c r="L84" s="195">
        <v>56.6</v>
      </c>
      <c r="M84" s="195">
        <v>2.7</v>
      </c>
      <c r="N84" s="198">
        <v>0.56200000000000006</v>
      </c>
      <c r="O84" s="203">
        <v>35.700000000000003</v>
      </c>
      <c r="P84" s="195">
        <v>59.2</v>
      </c>
      <c r="Q84" s="195">
        <v>5.0999999999999996</v>
      </c>
      <c r="R84" s="198">
        <v>0.51200000000000001</v>
      </c>
      <c r="S84" s="154">
        <v>32.4</v>
      </c>
      <c r="T84" s="153">
        <v>60.6</v>
      </c>
      <c r="U84" s="153">
        <v>7</v>
      </c>
      <c r="V84" s="155">
        <v>0.67700000000000005</v>
      </c>
      <c r="W84" s="154">
        <v>12</v>
      </c>
      <c r="X84" s="153">
        <v>59.4</v>
      </c>
      <c r="Y84" s="153">
        <v>28.6</v>
      </c>
      <c r="Z84" s="155">
        <v>0.876</v>
      </c>
      <c r="AA84" s="153">
        <v>5.4</v>
      </c>
      <c r="AB84" s="153">
        <v>45.7</v>
      </c>
      <c r="AC84" s="153">
        <v>49</v>
      </c>
      <c r="AD84" s="153">
        <v>0.76200000000000001</v>
      </c>
    </row>
    <row r="85" spans="1:30" ht="12">
      <c r="A85" s="70"/>
      <c r="B85" s="85" t="s">
        <v>55</v>
      </c>
      <c r="C85" s="153">
        <v>35</v>
      </c>
      <c r="D85" s="153">
        <v>65</v>
      </c>
      <c r="E85" s="153">
        <v>0</v>
      </c>
      <c r="F85" s="155">
        <v>0.02</v>
      </c>
      <c r="G85" s="153">
        <v>30</v>
      </c>
      <c r="H85" s="153">
        <v>70</v>
      </c>
      <c r="I85" s="153">
        <v>0</v>
      </c>
      <c r="J85" s="153">
        <v>0.01</v>
      </c>
      <c r="K85" s="154">
        <v>50</v>
      </c>
      <c r="L85" s="195">
        <v>44.4</v>
      </c>
      <c r="M85" s="195">
        <v>5.6</v>
      </c>
      <c r="N85" s="198">
        <v>1.7999999999999999E-2</v>
      </c>
      <c r="O85" s="203">
        <v>52.1</v>
      </c>
      <c r="P85" s="195">
        <v>32</v>
      </c>
      <c r="Q85" s="195">
        <v>15.9</v>
      </c>
      <c r="R85" s="198">
        <v>2.5000000000000001E-2</v>
      </c>
      <c r="S85" s="154">
        <v>47.8</v>
      </c>
      <c r="T85" s="153">
        <v>23.8</v>
      </c>
      <c r="U85" s="153">
        <v>28.4</v>
      </c>
      <c r="V85" s="155">
        <v>2.1000000000000001E-2</v>
      </c>
      <c r="W85" s="154">
        <v>7.4</v>
      </c>
      <c r="X85" s="153">
        <v>55.6</v>
      </c>
      <c r="Y85" s="153">
        <v>37</v>
      </c>
      <c r="Z85" s="155">
        <v>2.7E-2</v>
      </c>
      <c r="AA85" s="153">
        <v>0</v>
      </c>
      <c r="AB85" s="153">
        <v>41.7</v>
      </c>
      <c r="AC85" s="153">
        <v>58.3</v>
      </c>
      <c r="AD85" s="153">
        <v>1.2E-2</v>
      </c>
    </row>
    <row r="86" spans="1:30" ht="12">
      <c r="A86" s="70"/>
      <c r="B86" s="85" t="s">
        <v>56</v>
      </c>
      <c r="C86" s="153">
        <v>50</v>
      </c>
      <c r="D86" s="153">
        <v>50</v>
      </c>
      <c r="E86" s="153">
        <v>0</v>
      </c>
      <c r="F86" s="155">
        <v>2E-3</v>
      </c>
      <c r="G86" s="153">
        <v>50</v>
      </c>
      <c r="H86" s="153">
        <v>0</v>
      </c>
      <c r="I86" s="153">
        <v>50</v>
      </c>
      <c r="J86" s="153">
        <v>2E-3</v>
      </c>
      <c r="K86" s="154">
        <v>66.7</v>
      </c>
      <c r="L86" s="195">
        <v>33.299999999999997</v>
      </c>
      <c r="M86" s="195">
        <v>0</v>
      </c>
      <c r="N86" s="198">
        <v>3.0000000000000001E-3</v>
      </c>
      <c r="O86" s="203">
        <v>44.4</v>
      </c>
      <c r="P86" s="195">
        <v>33.299999999999997</v>
      </c>
      <c r="Q86" s="195">
        <v>22.2</v>
      </c>
      <c r="R86" s="198">
        <v>8.9999999999999993E-3</v>
      </c>
      <c r="S86" s="154">
        <v>0</v>
      </c>
      <c r="T86" s="153">
        <v>69.2</v>
      </c>
      <c r="U86" s="153">
        <v>30.8</v>
      </c>
      <c r="V86" s="155">
        <v>1.2999999999999999E-2</v>
      </c>
      <c r="W86" s="154">
        <v>5.9</v>
      </c>
      <c r="X86" s="153">
        <v>29.4</v>
      </c>
      <c r="Y86" s="153">
        <v>64.7</v>
      </c>
      <c r="Z86" s="155">
        <v>1.7000000000000001E-2</v>
      </c>
      <c r="AA86" s="153">
        <v>11.1</v>
      </c>
      <c r="AB86" s="153">
        <v>44.4</v>
      </c>
      <c r="AC86" s="153">
        <v>44.4</v>
      </c>
      <c r="AD86" s="153">
        <v>8.9999999999999993E-3</v>
      </c>
    </row>
    <row r="87" spans="1:30" ht="12">
      <c r="A87" s="70"/>
      <c r="B87" s="85" t="s">
        <v>57</v>
      </c>
      <c r="C87" s="153">
        <v>49</v>
      </c>
      <c r="D87" s="153">
        <v>49.7</v>
      </c>
      <c r="E87" s="153">
        <v>1.3</v>
      </c>
      <c r="F87" s="155">
        <v>0.151</v>
      </c>
      <c r="G87" s="153">
        <v>56.4</v>
      </c>
      <c r="H87" s="153">
        <v>41.6</v>
      </c>
      <c r="I87" s="153">
        <v>2</v>
      </c>
      <c r="J87" s="153">
        <v>0.14899999999999999</v>
      </c>
      <c r="K87" s="154">
        <v>46.8</v>
      </c>
      <c r="L87" s="195">
        <v>51.8</v>
      </c>
      <c r="M87" s="195">
        <v>1.4</v>
      </c>
      <c r="N87" s="198">
        <v>0.13900000000000001</v>
      </c>
      <c r="O87" s="203">
        <v>56.4</v>
      </c>
      <c r="P87" s="195">
        <v>41.4</v>
      </c>
      <c r="Q87" s="195">
        <v>2.1</v>
      </c>
      <c r="R87" s="198">
        <v>0.14000000000000001</v>
      </c>
      <c r="S87" s="154">
        <v>29.8</v>
      </c>
      <c r="T87" s="153">
        <v>49.4</v>
      </c>
      <c r="U87" s="153">
        <v>20.8</v>
      </c>
      <c r="V87" s="155">
        <v>0.17199999999999999</v>
      </c>
      <c r="W87" s="154">
        <v>11.1</v>
      </c>
      <c r="X87" s="153">
        <v>46</v>
      </c>
      <c r="Y87" s="153">
        <v>42.9</v>
      </c>
      <c r="Z87" s="155">
        <v>0.23499999999999999</v>
      </c>
      <c r="AA87" s="153">
        <v>4.8</v>
      </c>
      <c r="AB87" s="153">
        <v>30</v>
      </c>
      <c r="AC87" s="153">
        <v>65.2</v>
      </c>
      <c r="AD87" s="153">
        <v>0.23</v>
      </c>
    </row>
    <row r="88" spans="1:30" ht="12">
      <c r="A88" s="70"/>
      <c r="B88" s="85" t="s">
        <v>119</v>
      </c>
      <c r="C88" s="153">
        <v>46.6</v>
      </c>
      <c r="D88" s="153">
        <v>43.3</v>
      </c>
      <c r="E88" s="153">
        <v>10.1</v>
      </c>
      <c r="F88" s="155">
        <v>0.67</v>
      </c>
      <c r="G88" s="153">
        <v>47.3</v>
      </c>
      <c r="H88" s="153">
        <v>41.8</v>
      </c>
      <c r="I88" s="153">
        <v>10.9</v>
      </c>
      <c r="J88" s="153">
        <v>0.76100000000000001</v>
      </c>
      <c r="K88" s="154">
        <v>68.7</v>
      </c>
      <c r="L88" s="195">
        <v>26</v>
      </c>
      <c r="M88" s="195">
        <v>5.3</v>
      </c>
      <c r="N88" s="198">
        <v>0.22700000000000001</v>
      </c>
      <c r="O88" s="203">
        <v>45.3</v>
      </c>
      <c r="P88" s="195">
        <v>52.5</v>
      </c>
      <c r="Q88" s="195">
        <v>2.1</v>
      </c>
      <c r="R88" s="198">
        <v>0.23599999999999999</v>
      </c>
      <c r="S88" s="154">
        <v>47</v>
      </c>
      <c r="T88" s="153">
        <v>30.5</v>
      </c>
      <c r="U88" s="153">
        <v>22.5</v>
      </c>
      <c r="V88" s="155">
        <v>0.16400000000000001</v>
      </c>
      <c r="W88" s="154">
        <v>32</v>
      </c>
      <c r="X88" s="153">
        <v>34</v>
      </c>
      <c r="Y88" s="153">
        <v>34</v>
      </c>
      <c r="Z88" s="155">
        <v>0.24399999999999999</v>
      </c>
      <c r="AA88" s="153">
        <v>16</v>
      </c>
      <c r="AB88" s="153">
        <v>30.5</v>
      </c>
      <c r="AC88" s="153">
        <v>53.6</v>
      </c>
      <c r="AD88" s="153">
        <v>0.23300000000000001</v>
      </c>
    </row>
    <row r="89" spans="1:30" s="10" customFormat="1" ht="12">
      <c r="A89" s="83"/>
      <c r="B89" s="86" t="s">
        <v>125</v>
      </c>
      <c r="C89" s="147">
        <v>54.7</v>
      </c>
      <c r="D89" s="147">
        <v>41.3</v>
      </c>
      <c r="E89" s="147">
        <v>4.0999999999999996</v>
      </c>
      <c r="F89" s="149">
        <v>7.9530000000000003</v>
      </c>
      <c r="G89" s="147">
        <v>56.3</v>
      </c>
      <c r="H89" s="147">
        <v>39.6</v>
      </c>
      <c r="I89" s="147">
        <v>4.0999999999999996</v>
      </c>
      <c r="J89" s="147">
        <v>7.9660000000000002</v>
      </c>
      <c r="K89" s="148">
        <v>56.8</v>
      </c>
      <c r="L89" s="188">
        <v>39.799999999999997</v>
      </c>
      <c r="M89" s="188">
        <v>3.4</v>
      </c>
      <c r="N89" s="189">
        <v>7.6379999999999999</v>
      </c>
      <c r="O89" s="191">
        <v>52.3</v>
      </c>
      <c r="P89" s="188">
        <v>42.6</v>
      </c>
      <c r="Q89" s="188">
        <v>5.0999999999999996</v>
      </c>
      <c r="R89" s="189">
        <v>7.8070000000000004</v>
      </c>
      <c r="S89" s="148">
        <v>31.4</v>
      </c>
      <c r="T89" s="147">
        <v>40.9</v>
      </c>
      <c r="U89" s="147">
        <v>27.7</v>
      </c>
      <c r="V89" s="149">
        <v>9.718</v>
      </c>
      <c r="W89" s="148">
        <v>14</v>
      </c>
      <c r="X89" s="147">
        <v>41.9</v>
      </c>
      <c r="Y89" s="147">
        <v>44.1</v>
      </c>
      <c r="Z89" s="149">
        <v>13.564</v>
      </c>
      <c r="AA89" s="147">
        <v>8.6</v>
      </c>
      <c r="AB89" s="147">
        <v>31.5</v>
      </c>
      <c r="AC89" s="147">
        <v>59.8</v>
      </c>
      <c r="AD89" s="147">
        <v>13.978</v>
      </c>
    </row>
    <row r="90" spans="1:30" s="10" customFormat="1" ht="12">
      <c r="A90" s="83"/>
      <c r="B90" s="86" t="s">
        <v>126</v>
      </c>
      <c r="C90" s="147">
        <v>50.5</v>
      </c>
      <c r="D90" s="147">
        <v>40.4</v>
      </c>
      <c r="E90" s="147">
        <v>9.1</v>
      </c>
      <c r="F90" s="149">
        <v>13.555999999999999</v>
      </c>
      <c r="G90" s="147">
        <v>52.9</v>
      </c>
      <c r="H90" s="147">
        <v>39.700000000000003</v>
      </c>
      <c r="I90" s="147">
        <v>7.5</v>
      </c>
      <c r="J90" s="147">
        <v>13.16</v>
      </c>
      <c r="K90" s="148">
        <v>53.7</v>
      </c>
      <c r="L90" s="188">
        <v>40.5</v>
      </c>
      <c r="M90" s="188">
        <v>5.7</v>
      </c>
      <c r="N90" s="189">
        <v>10.704000000000001</v>
      </c>
      <c r="O90" s="191">
        <v>50.5</v>
      </c>
      <c r="P90" s="188">
        <v>44.8</v>
      </c>
      <c r="Q90" s="188">
        <v>4.7</v>
      </c>
      <c r="R90" s="189">
        <v>10.211</v>
      </c>
      <c r="S90" s="148">
        <v>45.3</v>
      </c>
      <c r="T90" s="147">
        <v>46.3</v>
      </c>
      <c r="U90" s="147">
        <v>8.3000000000000007</v>
      </c>
      <c r="V90" s="149">
        <v>11.772</v>
      </c>
      <c r="W90" s="148">
        <v>34.9</v>
      </c>
      <c r="X90" s="147">
        <v>53.4</v>
      </c>
      <c r="Y90" s="147">
        <v>11.6</v>
      </c>
      <c r="Z90" s="149">
        <v>16.681000000000001</v>
      </c>
      <c r="AA90" s="147">
        <v>26.1</v>
      </c>
      <c r="AB90" s="147">
        <v>48.3</v>
      </c>
      <c r="AC90" s="147">
        <v>25.6</v>
      </c>
      <c r="AD90" s="147">
        <v>17.768000000000001</v>
      </c>
    </row>
    <row r="91" spans="1:30" s="10" customFormat="1" ht="12">
      <c r="A91" s="83"/>
      <c r="B91" s="87" t="s">
        <v>23</v>
      </c>
      <c r="C91" s="150">
        <v>52</v>
      </c>
      <c r="D91" s="150">
        <v>40.700000000000003</v>
      </c>
      <c r="E91" s="150">
        <v>7.2</v>
      </c>
      <c r="F91" s="152">
        <v>21.509</v>
      </c>
      <c r="G91" s="150">
        <v>54.2</v>
      </c>
      <c r="H91" s="150">
        <v>39.6</v>
      </c>
      <c r="I91" s="150">
        <v>6.2</v>
      </c>
      <c r="J91" s="150">
        <v>21.126000000000001</v>
      </c>
      <c r="K91" s="151">
        <v>55</v>
      </c>
      <c r="L91" s="187">
        <v>40.200000000000003</v>
      </c>
      <c r="M91" s="187">
        <v>4.8</v>
      </c>
      <c r="N91" s="190">
        <v>18.341999999999999</v>
      </c>
      <c r="O91" s="192">
        <v>51.3</v>
      </c>
      <c r="P91" s="187">
        <v>43.9</v>
      </c>
      <c r="Q91" s="187">
        <v>4.9000000000000004</v>
      </c>
      <c r="R91" s="190">
        <v>18.02</v>
      </c>
      <c r="S91" s="151">
        <v>39.1</v>
      </c>
      <c r="T91" s="150">
        <v>43.9</v>
      </c>
      <c r="U91" s="150">
        <v>17.100000000000001</v>
      </c>
      <c r="V91" s="152">
        <v>21.498000000000001</v>
      </c>
      <c r="W91" s="151">
        <v>25.7</v>
      </c>
      <c r="X91" s="150">
        <v>48.2</v>
      </c>
      <c r="Y91" s="150">
        <v>26.1</v>
      </c>
      <c r="Z91" s="152">
        <v>30.335000000000001</v>
      </c>
      <c r="AA91" s="150">
        <v>18.5</v>
      </c>
      <c r="AB91" s="150">
        <v>40.9</v>
      </c>
      <c r="AC91" s="150">
        <v>40.6</v>
      </c>
      <c r="AD91" s="150">
        <v>31.811</v>
      </c>
    </row>
    <row r="92" spans="1:30" ht="12">
      <c r="A92" s="70"/>
      <c r="B92" s="88" t="s">
        <v>124</v>
      </c>
      <c r="C92" s="42"/>
      <c r="D92" s="42"/>
      <c r="E92" s="42"/>
      <c r="F92" s="42"/>
      <c r="G92" s="42"/>
      <c r="H92" s="70"/>
      <c r="I92" s="70"/>
      <c r="J92" s="70"/>
      <c r="K92" s="70"/>
      <c r="L92" s="70"/>
      <c r="M92" s="70"/>
      <c r="N92" s="70"/>
      <c r="O92" s="70"/>
      <c r="P92" s="70"/>
      <c r="Q92" s="70"/>
      <c r="R92" s="70"/>
      <c r="S92" s="70"/>
      <c r="T92" s="70"/>
      <c r="U92" s="70"/>
      <c r="V92" s="70"/>
      <c r="W92" s="70"/>
      <c r="X92" s="70"/>
      <c r="Y92" s="70"/>
      <c r="Z92" s="70"/>
    </row>
    <row r="93" spans="1:30" ht="12">
      <c r="A93" s="70"/>
      <c r="B93" s="89" t="s">
        <v>114</v>
      </c>
      <c r="C93" s="42"/>
      <c r="D93" s="42"/>
      <c r="E93" s="42"/>
      <c r="F93" s="42"/>
      <c r="G93" s="42"/>
      <c r="H93" s="70"/>
      <c r="I93" s="70"/>
      <c r="J93" s="70"/>
      <c r="K93" s="70"/>
      <c r="L93" s="70"/>
      <c r="M93" s="70"/>
      <c r="N93" s="70"/>
      <c r="O93" s="70"/>
      <c r="P93" s="70"/>
      <c r="Q93" s="70"/>
      <c r="R93" s="70"/>
      <c r="S93" s="70"/>
      <c r="T93" s="70"/>
      <c r="U93" s="70"/>
      <c r="V93" s="70"/>
      <c r="W93" s="70"/>
      <c r="X93" s="70"/>
      <c r="Y93" s="70"/>
      <c r="Z93" s="70"/>
    </row>
    <row r="94" spans="1:30" ht="12">
      <c r="A94" s="70"/>
      <c r="B94" s="70"/>
      <c r="C94" s="42"/>
      <c r="D94" s="42"/>
      <c r="E94" s="42"/>
      <c r="F94" s="42"/>
      <c r="G94" s="42"/>
      <c r="H94" s="70"/>
      <c r="I94" s="70"/>
      <c r="J94" s="70"/>
      <c r="K94" s="70"/>
      <c r="L94" s="70"/>
      <c r="M94" s="70"/>
      <c r="N94" s="70"/>
      <c r="O94" s="70"/>
      <c r="P94" s="70"/>
      <c r="Q94" s="70"/>
      <c r="R94" s="70"/>
      <c r="S94" s="70"/>
      <c r="T94" s="70"/>
      <c r="U94" s="70"/>
      <c r="V94" s="70"/>
      <c r="W94" s="70"/>
      <c r="X94" s="70"/>
      <c r="Y94" s="70"/>
      <c r="Z94" s="70"/>
    </row>
    <row r="95" spans="1:30" ht="12">
      <c r="A95" s="70"/>
      <c r="B95" s="221" t="str">
        <f>Index!$C10 &amp; " WA : " &amp; Index!B10</f>
        <v>Table 3 WA : Contract completion and attrition rates to date in non-trade occupations, for contracts commencing in 2016 to 2022</v>
      </c>
      <c r="C95" s="42"/>
      <c r="D95" s="42"/>
      <c r="E95" s="42"/>
      <c r="F95" s="42"/>
      <c r="G95" s="42"/>
      <c r="H95" s="70"/>
      <c r="I95" s="69"/>
      <c r="J95" s="70"/>
      <c r="K95" s="70"/>
      <c r="L95" s="70"/>
      <c r="M95" s="70"/>
      <c r="N95" s="70"/>
      <c r="O95" s="70"/>
      <c r="P95" s="70"/>
      <c r="Q95" s="70"/>
      <c r="R95" s="70"/>
      <c r="S95" s="70"/>
      <c r="T95" s="70"/>
      <c r="U95" s="70"/>
      <c r="V95" s="70"/>
      <c r="W95" s="70"/>
      <c r="X95" s="70"/>
      <c r="Y95" s="70"/>
      <c r="Z95" s="70"/>
    </row>
    <row r="96" spans="1:30" ht="12">
      <c r="A96" s="70"/>
      <c r="B96" s="61"/>
      <c r="C96" s="42"/>
      <c r="D96" s="42"/>
      <c r="E96" s="42"/>
      <c r="F96" s="42"/>
      <c r="G96" s="42"/>
      <c r="H96" s="70"/>
      <c r="I96" s="69"/>
      <c r="J96" s="70"/>
      <c r="K96" s="70"/>
      <c r="L96" s="70"/>
      <c r="M96" s="70"/>
      <c r="N96" s="70"/>
      <c r="O96" s="70"/>
      <c r="P96" s="70"/>
      <c r="Q96" s="70"/>
      <c r="R96" s="70"/>
      <c r="S96" s="70"/>
      <c r="T96" s="70"/>
      <c r="U96" s="70"/>
      <c r="V96" s="70"/>
      <c r="W96" s="70"/>
      <c r="X96" s="70"/>
      <c r="Y96" s="70"/>
      <c r="Z96" s="70"/>
    </row>
    <row r="97" spans="1:30" ht="12">
      <c r="A97" s="70"/>
      <c r="B97" s="252" t="s">
        <v>31</v>
      </c>
      <c r="C97" s="246">
        <v>2016</v>
      </c>
      <c r="D97" s="246"/>
      <c r="E97" s="246"/>
      <c r="F97" s="247"/>
      <c r="G97" s="245">
        <v>2017</v>
      </c>
      <c r="H97" s="246"/>
      <c r="I97" s="246"/>
      <c r="J97" s="246"/>
      <c r="K97" s="245">
        <v>2018</v>
      </c>
      <c r="L97" s="246"/>
      <c r="M97" s="246"/>
      <c r="N97" s="246"/>
      <c r="O97" s="245">
        <v>2019</v>
      </c>
      <c r="P97" s="246"/>
      <c r="Q97" s="246"/>
      <c r="R97" s="246"/>
      <c r="S97" s="245">
        <v>2020</v>
      </c>
      <c r="T97" s="246"/>
      <c r="U97" s="246"/>
      <c r="V97" s="246"/>
      <c r="W97" s="245">
        <v>2021</v>
      </c>
      <c r="X97" s="246"/>
      <c r="Y97" s="246"/>
      <c r="Z97" s="246"/>
      <c r="AA97" s="245">
        <v>2022</v>
      </c>
      <c r="AB97" s="246"/>
      <c r="AC97" s="246"/>
      <c r="AD97" s="246"/>
    </row>
    <row r="98" spans="1:30" ht="60">
      <c r="A98" s="70"/>
      <c r="B98" s="253"/>
      <c r="C98" s="235" t="s">
        <v>90</v>
      </c>
      <c r="D98" s="72" t="s">
        <v>91</v>
      </c>
      <c r="E98" s="72" t="s">
        <v>88</v>
      </c>
      <c r="F98" s="227" t="s">
        <v>89</v>
      </c>
      <c r="G98" s="73" t="s">
        <v>90</v>
      </c>
      <c r="H98" s="72" t="s">
        <v>91</v>
      </c>
      <c r="I98" s="72" t="s">
        <v>88</v>
      </c>
      <c r="J98" s="72" t="s">
        <v>89</v>
      </c>
      <c r="K98" s="73" t="s">
        <v>90</v>
      </c>
      <c r="L98" s="72" t="s">
        <v>91</v>
      </c>
      <c r="M98" s="72" t="s">
        <v>88</v>
      </c>
      <c r="N98" s="74" t="s">
        <v>89</v>
      </c>
      <c r="O98" s="73" t="s">
        <v>90</v>
      </c>
      <c r="P98" s="72" t="s">
        <v>91</v>
      </c>
      <c r="Q98" s="72" t="s">
        <v>88</v>
      </c>
      <c r="R98" s="74" t="s">
        <v>89</v>
      </c>
      <c r="S98" s="73" t="s">
        <v>90</v>
      </c>
      <c r="T98" s="72" t="s">
        <v>91</v>
      </c>
      <c r="U98" s="72" t="s">
        <v>88</v>
      </c>
      <c r="V98" s="74" t="s">
        <v>89</v>
      </c>
      <c r="W98" s="73" t="s">
        <v>90</v>
      </c>
      <c r="X98" s="72" t="s">
        <v>92</v>
      </c>
      <c r="Y98" s="72" t="s">
        <v>88</v>
      </c>
      <c r="Z98" s="74" t="s">
        <v>89</v>
      </c>
      <c r="AA98" s="72" t="s">
        <v>90</v>
      </c>
      <c r="AB98" s="72" t="s">
        <v>92</v>
      </c>
      <c r="AC98" s="72" t="s">
        <v>88</v>
      </c>
      <c r="AD98" s="72" t="s">
        <v>89</v>
      </c>
    </row>
    <row r="99" spans="1:30" ht="12">
      <c r="A99" s="70"/>
      <c r="B99" s="254"/>
      <c r="C99" s="75" t="s">
        <v>24</v>
      </c>
      <c r="D99" s="75" t="s">
        <v>24</v>
      </c>
      <c r="E99" s="75" t="s">
        <v>24</v>
      </c>
      <c r="F99" s="77" t="s">
        <v>29</v>
      </c>
      <c r="G99" s="75" t="s">
        <v>24</v>
      </c>
      <c r="H99" s="75" t="s">
        <v>24</v>
      </c>
      <c r="I99" s="75" t="s">
        <v>24</v>
      </c>
      <c r="J99" s="75" t="s">
        <v>29</v>
      </c>
      <c r="K99" s="76" t="s">
        <v>24</v>
      </c>
      <c r="L99" s="75" t="s">
        <v>24</v>
      </c>
      <c r="M99" s="75" t="s">
        <v>24</v>
      </c>
      <c r="N99" s="77" t="s">
        <v>29</v>
      </c>
      <c r="O99" s="76" t="s">
        <v>24</v>
      </c>
      <c r="P99" s="75" t="s">
        <v>24</v>
      </c>
      <c r="Q99" s="75" t="s">
        <v>24</v>
      </c>
      <c r="R99" s="77" t="s">
        <v>29</v>
      </c>
      <c r="S99" s="76" t="s">
        <v>24</v>
      </c>
      <c r="T99" s="75" t="s">
        <v>24</v>
      </c>
      <c r="U99" s="75" t="s">
        <v>24</v>
      </c>
      <c r="V99" s="77" t="s">
        <v>29</v>
      </c>
      <c r="W99" s="76" t="s">
        <v>24</v>
      </c>
      <c r="X99" s="75" t="s">
        <v>24</v>
      </c>
      <c r="Y99" s="75" t="s">
        <v>24</v>
      </c>
      <c r="Z99" s="77" t="s">
        <v>29</v>
      </c>
      <c r="AA99" s="75" t="s">
        <v>24</v>
      </c>
      <c r="AB99" s="75" t="s">
        <v>24</v>
      </c>
      <c r="AC99" s="75" t="s">
        <v>24</v>
      </c>
      <c r="AD99" s="75" t="s">
        <v>29</v>
      </c>
    </row>
    <row r="100" spans="1:30" s="10" customFormat="1" ht="12">
      <c r="A100" s="83"/>
      <c r="B100" s="14" t="s">
        <v>32</v>
      </c>
      <c r="C100" s="156">
        <v>40.299999999999997</v>
      </c>
      <c r="D100" s="156">
        <v>42.3</v>
      </c>
      <c r="E100" s="156">
        <v>17.399999999999999</v>
      </c>
      <c r="F100" s="158">
        <v>1.335</v>
      </c>
      <c r="G100" s="156">
        <v>35.200000000000003</v>
      </c>
      <c r="H100" s="156">
        <v>52.1</v>
      </c>
      <c r="I100" s="156">
        <v>12.7</v>
      </c>
      <c r="J100" s="156">
        <v>0.505</v>
      </c>
      <c r="K100" s="157">
        <v>44.2</v>
      </c>
      <c r="L100" s="193">
        <v>45.2</v>
      </c>
      <c r="M100" s="193">
        <v>10.6</v>
      </c>
      <c r="N100" s="199">
        <v>0.20799999999999999</v>
      </c>
      <c r="O100" s="202">
        <v>37.5</v>
      </c>
      <c r="P100" s="193">
        <v>47.1</v>
      </c>
      <c r="Q100" s="193">
        <v>15.4</v>
      </c>
      <c r="R100" s="199">
        <v>0.13600000000000001</v>
      </c>
      <c r="S100" s="157">
        <v>30.3</v>
      </c>
      <c r="T100" s="156">
        <v>54.6</v>
      </c>
      <c r="U100" s="156">
        <v>15.1</v>
      </c>
      <c r="V100" s="158">
        <v>0.28399999999999997</v>
      </c>
      <c r="W100" s="157">
        <v>24.1</v>
      </c>
      <c r="X100" s="156">
        <v>50.6</v>
      </c>
      <c r="Y100" s="156">
        <v>25.3</v>
      </c>
      <c r="Z100" s="158">
        <v>0.17399999999999999</v>
      </c>
      <c r="AA100" s="156">
        <v>15</v>
      </c>
      <c r="AB100" s="156">
        <v>53.7</v>
      </c>
      <c r="AC100" s="156">
        <v>31.3</v>
      </c>
      <c r="AD100" s="156">
        <v>0.13400000000000001</v>
      </c>
    </row>
    <row r="101" spans="1:30" ht="12">
      <c r="A101" s="70"/>
      <c r="B101" s="84" t="s">
        <v>116</v>
      </c>
      <c r="C101" s="153">
        <v>37.1</v>
      </c>
      <c r="D101" s="153">
        <v>43</v>
      </c>
      <c r="E101" s="153">
        <v>20</v>
      </c>
      <c r="F101" s="155">
        <v>0.79600000000000004</v>
      </c>
      <c r="G101" s="153">
        <v>28.6</v>
      </c>
      <c r="H101" s="153">
        <v>55.7</v>
      </c>
      <c r="I101" s="153">
        <v>15.6</v>
      </c>
      <c r="J101" s="153">
        <v>0.192</v>
      </c>
      <c r="K101" s="154">
        <v>50.9</v>
      </c>
      <c r="L101" s="195">
        <v>43.6</v>
      </c>
      <c r="M101" s="195">
        <v>5.5</v>
      </c>
      <c r="N101" s="198">
        <v>5.5E-2</v>
      </c>
      <c r="O101" s="203">
        <v>21.1</v>
      </c>
      <c r="P101" s="195">
        <v>57.9</v>
      </c>
      <c r="Q101" s="195">
        <v>21.1</v>
      </c>
      <c r="R101" s="198">
        <v>1.9E-2</v>
      </c>
      <c r="S101" s="154">
        <v>20.100000000000001</v>
      </c>
      <c r="T101" s="153">
        <v>61</v>
      </c>
      <c r="U101" s="153">
        <v>18.899999999999999</v>
      </c>
      <c r="V101" s="155">
        <v>0.16400000000000001</v>
      </c>
      <c r="W101" s="154">
        <v>6.9</v>
      </c>
      <c r="X101" s="153">
        <v>61.4</v>
      </c>
      <c r="Y101" s="153">
        <v>31.7</v>
      </c>
      <c r="Z101" s="155">
        <v>0.10100000000000001</v>
      </c>
      <c r="AA101" s="153">
        <v>5.4</v>
      </c>
      <c r="AB101" s="153">
        <v>46.4</v>
      </c>
      <c r="AC101" s="153">
        <v>48.2</v>
      </c>
      <c r="AD101" s="153">
        <v>5.6000000000000001E-2</v>
      </c>
    </row>
    <row r="102" spans="1:30" ht="12">
      <c r="A102" s="70"/>
      <c r="B102" s="84" t="s">
        <v>82</v>
      </c>
      <c r="C102" s="153">
        <v>64</v>
      </c>
      <c r="D102" s="153">
        <v>25.3</v>
      </c>
      <c r="E102" s="153">
        <v>10.7</v>
      </c>
      <c r="F102" s="155">
        <v>7.4999999999999997E-2</v>
      </c>
      <c r="G102" s="153">
        <v>77.3</v>
      </c>
      <c r="H102" s="153">
        <v>13.6</v>
      </c>
      <c r="I102" s="153">
        <v>9.1</v>
      </c>
      <c r="J102" s="153">
        <v>2.1999999999999999E-2</v>
      </c>
      <c r="K102" s="154">
        <v>55</v>
      </c>
      <c r="L102" s="195">
        <v>40</v>
      </c>
      <c r="M102" s="195">
        <v>5</v>
      </c>
      <c r="N102" s="198">
        <v>0.02</v>
      </c>
      <c r="O102" s="203">
        <v>53.8</v>
      </c>
      <c r="P102" s="195">
        <v>23.1</v>
      </c>
      <c r="Q102" s="195">
        <v>23.1</v>
      </c>
      <c r="R102" s="198">
        <v>1.2999999999999999E-2</v>
      </c>
      <c r="S102" s="154">
        <v>100</v>
      </c>
      <c r="T102" s="153">
        <v>0</v>
      </c>
      <c r="U102" s="153">
        <v>0</v>
      </c>
      <c r="V102" s="155">
        <v>1E-3</v>
      </c>
      <c r="W102" s="154">
        <v>61.9</v>
      </c>
      <c r="X102" s="153">
        <v>33.299999999999997</v>
      </c>
      <c r="Y102" s="153">
        <v>4.8</v>
      </c>
      <c r="Z102" s="155">
        <v>2.1000000000000001E-2</v>
      </c>
      <c r="AA102" s="153">
        <v>65.2</v>
      </c>
      <c r="AB102" s="153">
        <v>30</v>
      </c>
      <c r="AC102" s="153">
        <v>4.8</v>
      </c>
      <c r="AD102" s="153">
        <v>0.02</v>
      </c>
    </row>
    <row r="103" spans="1:30" ht="12">
      <c r="A103" s="70"/>
      <c r="B103" s="84" t="s">
        <v>40</v>
      </c>
      <c r="C103" s="153">
        <v>55.7</v>
      </c>
      <c r="D103" s="153">
        <v>30.9</v>
      </c>
      <c r="E103" s="153">
        <v>13.4</v>
      </c>
      <c r="F103" s="155">
        <v>9.7000000000000003E-2</v>
      </c>
      <c r="G103" s="153">
        <v>42.3</v>
      </c>
      <c r="H103" s="153">
        <v>39.700000000000003</v>
      </c>
      <c r="I103" s="153">
        <v>17.899999999999999</v>
      </c>
      <c r="J103" s="153">
        <v>7.8E-2</v>
      </c>
      <c r="K103" s="154">
        <v>46</v>
      </c>
      <c r="L103" s="153">
        <v>36</v>
      </c>
      <c r="M103" s="195">
        <v>18</v>
      </c>
      <c r="N103" s="198">
        <v>0.05</v>
      </c>
      <c r="O103" s="203">
        <v>53.8</v>
      </c>
      <c r="P103" s="195">
        <v>35.9</v>
      </c>
      <c r="Q103" s="195">
        <v>10.3</v>
      </c>
      <c r="R103" s="198">
        <v>3.9E-2</v>
      </c>
      <c r="S103" s="154">
        <v>42.5</v>
      </c>
      <c r="T103" s="153">
        <v>47.9</v>
      </c>
      <c r="U103" s="153">
        <v>9.6</v>
      </c>
      <c r="V103" s="155">
        <v>7.2999999999999995E-2</v>
      </c>
      <c r="W103" s="154">
        <v>54.1</v>
      </c>
      <c r="X103" s="153">
        <v>29.7</v>
      </c>
      <c r="Y103" s="153">
        <v>16.2</v>
      </c>
      <c r="Z103" s="155">
        <v>3.6999999999999998E-2</v>
      </c>
      <c r="AA103" s="153">
        <v>18.3</v>
      </c>
      <c r="AB103" s="153">
        <v>54.5</v>
      </c>
      <c r="AC103" s="153">
        <v>27.2</v>
      </c>
      <c r="AD103" s="153">
        <v>1.0999999999999999E-2</v>
      </c>
    </row>
    <row r="104" spans="1:30" ht="12">
      <c r="A104" s="70"/>
      <c r="B104" s="84" t="s">
        <v>41</v>
      </c>
      <c r="C104" s="153">
        <v>38.4</v>
      </c>
      <c r="D104" s="153">
        <v>47.4</v>
      </c>
      <c r="E104" s="153">
        <v>14.2</v>
      </c>
      <c r="F104" s="155">
        <v>0.36699999999999999</v>
      </c>
      <c r="G104" s="153">
        <v>34.299999999999997</v>
      </c>
      <c r="H104" s="153">
        <v>57.3</v>
      </c>
      <c r="I104" s="153">
        <v>8.5</v>
      </c>
      <c r="J104" s="153">
        <v>0.21299999999999999</v>
      </c>
      <c r="K104" s="154">
        <v>36.1</v>
      </c>
      <c r="L104" s="195">
        <v>53</v>
      </c>
      <c r="M104" s="195">
        <v>10.8</v>
      </c>
      <c r="N104" s="198">
        <v>8.3000000000000004E-2</v>
      </c>
      <c r="O104" s="203">
        <v>29.2</v>
      </c>
      <c r="P104" s="195">
        <v>55.4</v>
      </c>
      <c r="Q104" s="195">
        <v>15.4</v>
      </c>
      <c r="R104" s="198">
        <v>6.5000000000000002E-2</v>
      </c>
      <c r="S104" s="154">
        <v>45.7</v>
      </c>
      <c r="T104" s="153">
        <v>43.5</v>
      </c>
      <c r="U104" s="153">
        <v>10.8</v>
      </c>
      <c r="V104" s="155">
        <v>4.5999999999999999E-2</v>
      </c>
      <c r="W104" s="154">
        <v>13.4</v>
      </c>
      <c r="X104" s="153">
        <v>53.3</v>
      </c>
      <c r="Y104" s="153">
        <v>33.299999999999997</v>
      </c>
      <c r="Z104" s="155">
        <v>1.4999999999999999E-2</v>
      </c>
      <c r="AA104" s="153">
        <v>4.3</v>
      </c>
      <c r="AB104" s="153">
        <v>72.3</v>
      </c>
      <c r="AC104" s="153">
        <v>23.4</v>
      </c>
      <c r="AD104" s="153">
        <v>4.7E-2</v>
      </c>
    </row>
    <row r="105" spans="1:30" s="10" customFormat="1" ht="12">
      <c r="A105" s="83"/>
      <c r="B105" s="14" t="s">
        <v>22</v>
      </c>
      <c r="C105" s="156">
        <v>47.8</v>
      </c>
      <c r="D105" s="156">
        <v>43.5</v>
      </c>
      <c r="E105" s="156">
        <v>8.6999999999999993</v>
      </c>
      <c r="F105" s="158">
        <v>6.9000000000000006E-2</v>
      </c>
      <c r="G105" s="156">
        <v>57.6</v>
      </c>
      <c r="H105" s="156">
        <v>29.3</v>
      </c>
      <c r="I105" s="156">
        <v>13.1</v>
      </c>
      <c r="J105" s="156">
        <v>9.9000000000000005E-2</v>
      </c>
      <c r="K105" s="157">
        <v>59.7</v>
      </c>
      <c r="L105" s="193">
        <v>31.2</v>
      </c>
      <c r="M105" s="193">
        <v>9.1</v>
      </c>
      <c r="N105" s="199">
        <v>7.6999999999999999E-2</v>
      </c>
      <c r="O105" s="202">
        <v>30</v>
      </c>
      <c r="P105" s="193">
        <v>58.9</v>
      </c>
      <c r="Q105" s="193">
        <v>11.1</v>
      </c>
      <c r="R105" s="199">
        <v>0.09</v>
      </c>
      <c r="S105" s="157">
        <v>43.1</v>
      </c>
      <c r="T105" s="156">
        <v>51.5</v>
      </c>
      <c r="U105" s="156">
        <v>5.4</v>
      </c>
      <c r="V105" s="158">
        <v>0.13</v>
      </c>
      <c r="W105" s="157">
        <v>31.3</v>
      </c>
      <c r="X105" s="156">
        <v>50</v>
      </c>
      <c r="Y105" s="156">
        <v>18.7</v>
      </c>
      <c r="Z105" s="158">
        <v>0.19800000000000001</v>
      </c>
      <c r="AA105" s="156">
        <v>32.6</v>
      </c>
      <c r="AB105" s="156">
        <v>45.6</v>
      </c>
      <c r="AC105" s="156">
        <v>21.8</v>
      </c>
      <c r="AD105" s="156">
        <v>0.36599999999999999</v>
      </c>
    </row>
    <row r="106" spans="1:30" ht="12">
      <c r="A106" s="70"/>
      <c r="B106" s="84" t="s">
        <v>42</v>
      </c>
      <c r="C106" s="153" t="s">
        <v>180</v>
      </c>
      <c r="D106" s="153" t="s">
        <v>180</v>
      </c>
      <c r="E106" s="153" t="s">
        <v>180</v>
      </c>
      <c r="F106" s="155" t="s">
        <v>180</v>
      </c>
      <c r="G106" s="153" t="s">
        <v>180</v>
      </c>
      <c r="H106" s="153" t="s">
        <v>180</v>
      </c>
      <c r="I106" s="153" t="s">
        <v>180</v>
      </c>
      <c r="J106" s="153" t="s">
        <v>180</v>
      </c>
      <c r="K106" s="154" t="s">
        <v>180</v>
      </c>
      <c r="L106" s="195" t="s">
        <v>180</v>
      </c>
      <c r="M106" s="195" t="s">
        <v>180</v>
      </c>
      <c r="N106" s="198" t="s">
        <v>180</v>
      </c>
      <c r="O106" s="203" t="s">
        <v>180</v>
      </c>
      <c r="P106" s="195" t="s">
        <v>180</v>
      </c>
      <c r="Q106" s="195" t="s">
        <v>180</v>
      </c>
      <c r="R106" s="198" t="s">
        <v>180</v>
      </c>
      <c r="S106" s="154" t="s">
        <v>180</v>
      </c>
      <c r="T106" s="153" t="s">
        <v>180</v>
      </c>
      <c r="U106" s="153" t="s">
        <v>180</v>
      </c>
      <c r="V106" s="155" t="s">
        <v>180</v>
      </c>
      <c r="W106" s="154" t="s">
        <v>180</v>
      </c>
      <c r="X106" s="153" t="s">
        <v>180</v>
      </c>
      <c r="Y106" s="153" t="s">
        <v>180</v>
      </c>
      <c r="Z106" s="155" t="s">
        <v>180</v>
      </c>
      <c r="AA106" s="153" t="s">
        <v>180</v>
      </c>
      <c r="AB106" s="153" t="s">
        <v>180</v>
      </c>
      <c r="AC106" s="153" t="s">
        <v>180</v>
      </c>
      <c r="AD106" s="153" t="s">
        <v>180</v>
      </c>
    </row>
    <row r="107" spans="1:30" ht="12">
      <c r="A107" s="70"/>
      <c r="B107" s="84" t="s">
        <v>43</v>
      </c>
      <c r="C107" s="153">
        <v>57.6</v>
      </c>
      <c r="D107" s="153">
        <v>30.3</v>
      </c>
      <c r="E107" s="153">
        <v>12.1</v>
      </c>
      <c r="F107" s="155">
        <v>3.3000000000000002E-2</v>
      </c>
      <c r="G107" s="153">
        <v>79.099999999999994</v>
      </c>
      <c r="H107" s="153">
        <v>14</v>
      </c>
      <c r="I107" s="153">
        <v>7</v>
      </c>
      <c r="J107" s="153">
        <v>4.2999999999999997E-2</v>
      </c>
      <c r="K107" s="154">
        <v>57.1</v>
      </c>
      <c r="L107" s="195">
        <v>42.9</v>
      </c>
      <c r="M107" s="195">
        <v>0</v>
      </c>
      <c r="N107" s="198">
        <v>7.0000000000000001E-3</v>
      </c>
      <c r="O107" s="203">
        <v>0</v>
      </c>
      <c r="P107" s="195">
        <v>100</v>
      </c>
      <c r="Q107" s="195">
        <v>0</v>
      </c>
      <c r="R107" s="198">
        <v>2E-3</v>
      </c>
      <c r="S107" s="154">
        <v>29.4</v>
      </c>
      <c r="T107" s="153">
        <v>41.2</v>
      </c>
      <c r="U107" s="153">
        <v>29.4</v>
      </c>
      <c r="V107" s="155">
        <v>1.7000000000000001E-2</v>
      </c>
      <c r="W107" s="154">
        <v>23</v>
      </c>
      <c r="X107" s="153">
        <v>56.2</v>
      </c>
      <c r="Y107" s="153">
        <v>20.8</v>
      </c>
      <c r="Z107" s="155">
        <v>4.8000000000000001E-2</v>
      </c>
      <c r="AA107" s="153">
        <v>27.8</v>
      </c>
      <c r="AB107" s="153">
        <v>44.5</v>
      </c>
      <c r="AC107" s="153">
        <v>27.7</v>
      </c>
      <c r="AD107" s="153">
        <v>0.10100000000000001</v>
      </c>
    </row>
    <row r="108" spans="1:30" ht="12">
      <c r="A108" s="70"/>
      <c r="B108" s="84" t="s">
        <v>44</v>
      </c>
      <c r="C108" s="153">
        <v>33.299999999999997</v>
      </c>
      <c r="D108" s="153">
        <v>66.7</v>
      </c>
      <c r="E108" s="153">
        <v>0</v>
      </c>
      <c r="F108" s="155">
        <v>2.4E-2</v>
      </c>
      <c r="G108" s="153">
        <v>85.7</v>
      </c>
      <c r="H108" s="153">
        <v>0</v>
      </c>
      <c r="I108" s="153">
        <v>14.3</v>
      </c>
      <c r="J108" s="153">
        <v>7.0000000000000001E-3</v>
      </c>
      <c r="K108" s="154">
        <v>90.9</v>
      </c>
      <c r="L108" s="195">
        <v>9.1</v>
      </c>
      <c r="M108" s="195">
        <v>0</v>
      </c>
      <c r="N108" s="198">
        <v>1.0999999999999999E-2</v>
      </c>
      <c r="O108" s="203">
        <v>0</v>
      </c>
      <c r="P108" s="195">
        <v>100</v>
      </c>
      <c r="Q108" s="195">
        <v>0</v>
      </c>
      <c r="R108" s="198">
        <v>1E-3</v>
      </c>
      <c r="S108" s="154">
        <v>100.1</v>
      </c>
      <c r="T108" s="153">
        <v>0</v>
      </c>
      <c r="U108" s="153">
        <v>0</v>
      </c>
      <c r="V108" s="155">
        <v>7.0000000000000001E-3</v>
      </c>
      <c r="W108" s="154">
        <v>65</v>
      </c>
      <c r="X108" s="153">
        <v>20</v>
      </c>
      <c r="Y108" s="153">
        <v>15</v>
      </c>
      <c r="Z108" s="155">
        <v>0.02</v>
      </c>
      <c r="AA108" s="153">
        <v>41.6</v>
      </c>
      <c r="AB108" s="153">
        <v>18.899999999999999</v>
      </c>
      <c r="AC108" s="153">
        <v>39.5</v>
      </c>
      <c r="AD108" s="153">
        <v>5.2999999999999999E-2</v>
      </c>
    </row>
    <row r="109" spans="1:30" ht="12">
      <c r="A109" s="70"/>
      <c r="B109" s="84" t="s">
        <v>45</v>
      </c>
      <c r="C109" s="153" t="s">
        <v>180</v>
      </c>
      <c r="D109" s="153" t="s">
        <v>180</v>
      </c>
      <c r="E109" s="153" t="s">
        <v>180</v>
      </c>
      <c r="F109" s="155" t="s">
        <v>180</v>
      </c>
      <c r="G109" s="153" t="s">
        <v>180</v>
      </c>
      <c r="H109" s="153" t="s">
        <v>180</v>
      </c>
      <c r="I109" s="153" t="s">
        <v>180</v>
      </c>
      <c r="J109" s="153" t="s">
        <v>180</v>
      </c>
      <c r="K109" s="154" t="s">
        <v>180</v>
      </c>
      <c r="L109" s="195" t="s">
        <v>180</v>
      </c>
      <c r="M109" s="195" t="s">
        <v>180</v>
      </c>
      <c r="N109" s="198" t="s">
        <v>180</v>
      </c>
      <c r="O109" s="203" t="s">
        <v>180</v>
      </c>
      <c r="P109" s="195" t="s">
        <v>180</v>
      </c>
      <c r="Q109" s="195" t="s">
        <v>180</v>
      </c>
      <c r="R109" s="198" t="s">
        <v>180</v>
      </c>
      <c r="S109" s="154" t="s">
        <v>180</v>
      </c>
      <c r="T109" s="153" t="s">
        <v>180</v>
      </c>
      <c r="U109" s="153" t="s">
        <v>180</v>
      </c>
      <c r="V109" s="155" t="s">
        <v>180</v>
      </c>
      <c r="W109" s="154" t="s">
        <v>180</v>
      </c>
      <c r="X109" s="153" t="s">
        <v>180</v>
      </c>
      <c r="Y109" s="153" t="s">
        <v>180</v>
      </c>
      <c r="Z109" s="155" t="s">
        <v>180</v>
      </c>
      <c r="AA109" s="153" t="s">
        <v>180</v>
      </c>
      <c r="AB109" s="153" t="s">
        <v>180</v>
      </c>
      <c r="AC109" s="153" t="s">
        <v>180</v>
      </c>
      <c r="AD109" s="153" t="s">
        <v>180</v>
      </c>
    </row>
    <row r="110" spans="1:30" ht="12">
      <c r="A110" s="70"/>
      <c r="B110" s="84" t="s">
        <v>46</v>
      </c>
      <c r="C110" s="153" t="s">
        <v>180</v>
      </c>
      <c r="D110" s="153" t="s">
        <v>180</v>
      </c>
      <c r="E110" s="153" t="s">
        <v>180</v>
      </c>
      <c r="F110" s="155" t="s">
        <v>180</v>
      </c>
      <c r="G110" s="153" t="s">
        <v>180</v>
      </c>
      <c r="H110" s="153" t="s">
        <v>180</v>
      </c>
      <c r="I110" s="153" t="s">
        <v>180</v>
      </c>
      <c r="J110" s="153" t="s">
        <v>180</v>
      </c>
      <c r="K110" s="154" t="s">
        <v>180</v>
      </c>
      <c r="L110" s="195" t="s">
        <v>180</v>
      </c>
      <c r="M110" s="195" t="s">
        <v>180</v>
      </c>
      <c r="N110" s="198" t="s">
        <v>180</v>
      </c>
      <c r="O110" s="203" t="s">
        <v>180</v>
      </c>
      <c r="P110" s="195" t="s">
        <v>180</v>
      </c>
      <c r="Q110" s="195" t="s">
        <v>180</v>
      </c>
      <c r="R110" s="198" t="s">
        <v>180</v>
      </c>
      <c r="S110" s="154" t="s">
        <v>180</v>
      </c>
      <c r="T110" s="153" t="s">
        <v>180</v>
      </c>
      <c r="U110" s="153" t="s">
        <v>180</v>
      </c>
      <c r="V110" s="155" t="s">
        <v>180</v>
      </c>
      <c r="W110" s="154" t="s">
        <v>180</v>
      </c>
      <c r="X110" s="153" t="s">
        <v>180</v>
      </c>
      <c r="Y110" s="153" t="s">
        <v>180</v>
      </c>
      <c r="Z110" s="155" t="s">
        <v>180</v>
      </c>
      <c r="AA110" s="153" t="s">
        <v>180</v>
      </c>
      <c r="AB110" s="153" t="s">
        <v>180</v>
      </c>
      <c r="AC110" s="153" t="s">
        <v>180</v>
      </c>
      <c r="AD110" s="153" t="s">
        <v>180</v>
      </c>
    </row>
    <row r="111" spans="1:30" ht="12">
      <c r="A111" s="70"/>
      <c r="B111" s="84" t="s">
        <v>47</v>
      </c>
      <c r="C111" s="153">
        <v>50</v>
      </c>
      <c r="D111" s="153">
        <v>50</v>
      </c>
      <c r="E111" s="153">
        <v>0</v>
      </c>
      <c r="F111" s="155">
        <v>6.0000000000000001E-3</v>
      </c>
      <c r="G111" s="153">
        <v>40</v>
      </c>
      <c r="H111" s="153">
        <v>40</v>
      </c>
      <c r="I111" s="153">
        <v>20</v>
      </c>
      <c r="J111" s="153">
        <v>0.01</v>
      </c>
      <c r="K111" s="154">
        <v>50</v>
      </c>
      <c r="L111" s="195">
        <v>16.7</v>
      </c>
      <c r="M111" s="195">
        <v>33.299999999999997</v>
      </c>
      <c r="N111" s="198">
        <v>6.0000000000000001E-3</v>
      </c>
      <c r="O111" s="203">
        <v>28.6</v>
      </c>
      <c r="P111" s="195">
        <v>42.9</v>
      </c>
      <c r="Q111" s="195">
        <v>28.6</v>
      </c>
      <c r="R111" s="198">
        <v>7.0000000000000001E-3</v>
      </c>
      <c r="S111" s="154">
        <v>35.299999999999997</v>
      </c>
      <c r="T111" s="153">
        <v>64.7</v>
      </c>
      <c r="U111" s="153">
        <v>0</v>
      </c>
      <c r="V111" s="155">
        <v>1.7000000000000001E-2</v>
      </c>
      <c r="W111" s="154">
        <v>16.7</v>
      </c>
      <c r="X111" s="153">
        <v>83.3</v>
      </c>
      <c r="Y111" s="153">
        <v>0</v>
      </c>
      <c r="Z111" s="155">
        <v>6.0000000000000001E-3</v>
      </c>
      <c r="AA111" s="153" t="s">
        <v>180</v>
      </c>
      <c r="AB111" s="153" t="s">
        <v>180</v>
      </c>
      <c r="AC111" s="153" t="s">
        <v>180</v>
      </c>
      <c r="AD111" s="153" t="s">
        <v>180</v>
      </c>
    </row>
    <row r="112" spans="1:30" ht="12">
      <c r="A112" s="70"/>
      <c r="B112" s="84" t="s">
        <v>48</v>
      </c>
      <c r="C112" s="153">
        <v>50</v>
      </c>
      <c r="D112" s="153">
        <v>16.7</v>
      </c>
      <c r="E112" s="153">
        <v>33.299999999999997</v>
      </c>
      <c r="F112" s="155">
        <v>6.0000000000000001E-3</v>
      </c>
      <c r="G112" s="153">
        <v>33.299999999999997</v>
      </c>
      <c r="H112" s="153">
        <v>48.7</v>
      </c>
      <c r="I112" s="153">
        <v>17.899999999999999</v>
      </c>
      <c r="J112" s="153">
        <v>3.9E-2</v>
      </c>
      <c r="K112" s="154">
        <v>54.7</v>
      </c>
      <c r="L112" s="195">
        <v>35.799999999999997</v>
      </c>
      <c r="M112" s="195">
        <v>9.4</v>
      </c>
      <c r="N112" s="198">
        <v>5.2999999999999999E-2</v>
      </c>
      <c r="O112" s="203">
        <v>31.3</v>
      </c>
      <c r="P112" s="195">
        <v>58.8</v>
      </c>
      <c r="Q112" s="195">
        <v>10</v>
      </c>
      <c r="R112" s="198">
        <v>0.08</v>
      </c>
      <c r="S112" s="154">
        <v>42.7</v>
      </c>
      <c r="T112" s="153">
        <v>55</v>
      </c>
      <c r="U112" s="153">
        <v>2.2999999999999998</v>
      </c>
      <c r="V112" s="155">
        <v>8.8999999999999996E-2</v>
      </c>
      <c r="W112" s="154">
        <v>29.8</v>
      </c>
      <c r="X112" s="153">
        <v>50.8</v>
      </c>
      <c r="Y112" s="153">
        <v>19.399999999999999</v>
      </c>
      <c r="Z112" s="155">
        <v>0.124</v>
      </c>
      <c r="AA112" s="153">
        <v>32.700000000000003</v>
      </c>
      <c r="AB112" s="153">
        <v>52.8</v>
      </c>
      <c r="AC112" s="153">
        <v>14.5</v>
      </c>
      <c r="AD112" s="153">
        <v>0.21199999999999999</v>
      </c>
    </row>
    <row r="113" spans="1:30" s="10" customFormat="1" ht="12">
      <c r="A113" s="83"/>
      <c r="B113" s="14" t="s">
        <v>34</v>
      </c>
      <c r="C113" s="156">
        <v>52.5</v>
      </c>
      <c r="D113" s="156">
        <v>43.3</v>
      </c>
      <c r="E113" s="156">
        <v>4.2</v>
      </c>
      <c r="F113" s="158">
        <v>4.3630000000000004</v>
      </c>
      <c r="G113" s="156">
        <v>58.6</v>
      </c>
      <c r="H113" s="156">
        <v>37.299999999999997</v>
      </c>
      <c r="I113" s="156">
        <v>4.0999999999999996</v>
      </c>
      <c r="J113" s="156">
        <v>4.0830000000000002</v>
      </c>
      <c r="K113" s="157">
        <v>56.8</v>
      </c>
      <c r="L113" s="193">
        <v>39.700000000000003</v>
      </c>
      <c r="M113" s="193">
        <v>3.4</v>
      </c>
      <c r="N113" s="199">
        <v>3.5960000000000001</v>
      </c>
      <c r="O113" s="202">
        <v>50.3</v>
      </c>
      <c r="P113" s="193">
        <v>45.6</v>
      </c>
      <c r="Q113" s="193">
        <v>4.0999999999999996</v>
      </c>
      <c r="R113" s="199">
        <v>3.2429999999999999</v>
      </c>
      <c r="S113" s="157">
        <v>47</v>
      </c>
      <c r="T113" s="156">
        <v>47.8</v>
      </c>
      <c r="U113" s="156">
        <v>5.0999999999999996</v>
      </c>
      <c r="V113" s="158">
        <v>3.282</v>
      </c>
      <c r="W113" s="157">
        <v>37.799999999999997</v>
      </c>
      <c r="X113" s="156">
        <v>52.5</v>
      </c>
      <c r="Y113" s="156">
        <v>9.6999999999999993</v>
      </c>
      <c r="Z113" s="158">
        <v>5.1740000000000004</v>
      </c>
      <c r="AA113" s="156">
        <v>22.7</v>
      </c>
      <c r="AB113" s="156">
        <v>49.8</v>
      </c>
      <c r="AC113" s="156">
        <v>27.5</v>
      </c>
      <c r="AD113" s="156">
        <v>6.0170000000000003</v>
      </c>
    </row>
    <row r="114" spans="1:30" ht="12">
      <c r="A114" s="70"/>
      <c r="B114" s="84" t="s">
        <v>58</v>
      </c>
      <c r="C114" s="153">
        <v>42.7</v>
      </c>
      <c r="D114" s="153">
        <v>44.7</v>
      </c>
      <c r="E114" s="153">
        <v>12.6</v>
      </c>
      <c r="F114" s="155">
        <v>0.246</v>
      </c>
      <c r="G114" s="153">
        <v>61.7</v>
      </c>
      <c r="H114" s="153">
        <v>31.3</v>
      </c>
      <c r="I114" s="153">
        <v>7</v>
      </c>
      <c r="J114" s="153">
        <v>0.20100000000000001</v>
      </c>
      <c r="K114" s="154">
        <v>63.6</v>
      </c>
      <c r="L114" s="195">
        <v>30.1</v>
      </c>
      <c r="M114" s="195">
        <v>6.2</v>
      </c>
      <c r="N114" s="198">
        <v>0.17599999999999999</v>
      </c>
      <c r="O114" s="203">
        <v>56</v>
      </c>
      <c r="P114" s="195">
        <v>37.1</v>
      </c>
      <c r="Q114" s="195">
        <v>7</v>
      </c>
      <c r="R114" s="198">
        <v>0.14299999999999999</v>
      </c>
      <c r="S114" s="154">
        <v>44</v>
      </c>
      <c r="T114" s="153">
        <v>45.1</v>
      </c>
      <c r="U114" s="153">
        <v>10.9</v>
      </c>
      <c r="V114" s="155">
        <v>0.17499999999999999</v>
      </c>
      <c r="W114" s="154">
        <v>39.799999999999997</v>
      </c>
      <c r="X114" s="153">
        <v>45</v>
      </c>
      <c r="Y114" s="153">
        <v>15.2</v>
      </c>
      <c r="Z114" s="155">
        <v>0.26900000000000002</v>
      </c>
      <c r="AA114" s="153">
        <v>29.3</v>
      </c>
      <c r="AB114" s="153">
        <v>37.5</v>
      </c>
      <c r="AC114" s="153">
        <v>33.200000000000003</v>
      </c>
      <c r="AD114" s="153">
        <v>0.312</v>
      </c>
    </row>
    <row r="115" spans="1:30" ht="12">
      <c r="A115" s="70"/>
      <c r="B115" s="84" t="s">
        <v>59</v>
      </c>
      <c r="C115" s="153">
        <v>53.3</v>
      </c>
      <c r="D115" s="153">
        <v>42.7</v>
      </c>
      <c r="E115" s="153">
        <v>4</v>
      </c>
      <c r="F115" s="155">
        <v>1.0680000000000001</v>
      </c>
      <c r="G115" s="153">
        <v>61.1</v>
      </c>
      <c r="H115" s="153">
        <v>36.5</v>
      </c>
      <c r="I115" s="153">
        <v>2.4</v>
      </c>
      <c r="J115" s="153">
        <v>1.0089999999999999</v>
      </c>
      <c r="K115" s="154">
        <v>61</v>
      </c>
      <c r="L115" s="195">
        <v>36.200000000000003</v>
      </c>
      <c r="M115" s="195">
        <v>2.8</v>
      </c>
      <c r="N115" s="198">
        <v>0.93300000000000005</v>
      </c>
      <c r="O115" s="203">
        <v>55.4</v>
      </c>
      <c r="P115" s="195">
        <v>40.6</v>
      </c>
      <c r="Q115" s="195">
        <v>3.9</v>
      </c>
      <c r="R115" s="198">
        <v>1.2430000000000001</v>
      </c>
      <c r="S115" s="154">
        <v>45.1</v>
      </c>
      <c r="T115" s="153">
        <v>48.9</v>
      </c>
      <c r="U115" s="153">
        <v>6</v>
      </c>
      <c r="V115" s="155">
        <v>1.5569999999999999</v>
      </c>
      <c r="W115" s="154">
        <v>35.799999999999997</v>
      </c>
      <c r="X115" s="153">
        <v>50.9</v>
      </c>
      <c r="Y115" s="153">
        <v>13.3</v>
      </c>
      <c r="Z115" s="155">
        <v>2.2519999999999998</v>
      </c>
      <c r="AA115" s="153">
        <v>15.6</v>
      </c>
      <c r="AB115" s="153">
        <v>46.1</v>
      </c>
      <c r="AC115" s="153">
        <v>38.299999999999997</v>
      </c>
      <c r="AD115" s="153">
        <v>2.8380000000000001</v>
      </c>
    </row>
    <row r="116" spans="1:30" ht="12">
      <c r="A116" s="70"/>
      <c r="B116" s="84" t="s">
        <v>60</v>
      </c>
      <c r="C116" s="153">
        <v>47.3</v>
      </c>
      <c r="D116" s="153">
        <v>50.4</v>
      </c>
      <c r="E116" s="153">
        <v>2.2999999999999998</v>
      </c>
      <c r="F116" s="155">
        <v>2.0609999999999999</v>
      </c>
      <c r="G116" s="153">
        <v>55</v>
      </c>
      <c r="H116" s="153">
        <v>42.5</v>
      </c>
      <c r="I116" s="153">
        <v>2.6</v>
      </c>
      <c r="J116" s="153">
        <v>1.7190000000000001</v>
      </c>
      <c r="K116" s="154">
        <v>47.8</v>
      </c>
      <c r="L116" s="195">
        <v>48.2</v>
      </c>
      <c r="M116" s="195">
        <v>4</v>
      </c>
      <c r="N116" s="198">
        <v>1.534</v>
      </c>
      <c r="O116" s="203">
        <v>39.1</v>
      </c>
      <c r="P116" s="195">
        <v>55.6</v>
      </c>
      <c r="Q116" s="195">
        <v>5.3</v>
      </c>
      <c r="R116" s="198">
        <v>0.96199999999999997</v>
      </c>
      <c r="S116" s="154">
        <v>38.299999999999997</v>
      </c>
      <c r="T116" s="153">
        <v>58.2</v>
      </c>
      <c r="U116" s="153">
        <v>3.6</v>
      </c>
      <c r="V116" s="155">
        <v>0.86799999999999999</v>
      </c>
      <c r="W116" s="154">
        <v>31</v>
      </c>
      <c r="X116" s="153">
        <v>64</v>
      </c>
      <c r="Y116" s="153">
        <v>5</v>
      </c>
      <c r="Z116" s="155">
        <v>1.8680000000000001</v>
      </c>
      <c r="AA116" s="153">
        <v>19.899999999999999</v>
      </c>
      <c r="AB116" s="153">
        <v>64.400000000000006</v>
      </c>
      <c r="AC116" s="153">
        <v>15.7</v>
      </c>
      <c r="AD116" s="153">
        <v>2.0129999999999999</v>
      </c>
    </row>
    <row r="117" spans="1:30" ht="12">
      <c r="A117" s="70"/>
      <c r="B117" s="84" t="s">
        <v>61</v>
      </c>
      <c r="C117" s="153">
        <v>68</v>
      </c>
      <c r="D117" s="153">
        <v>18.899999999999999</v>
      </c>
      <c r="E117" s="153">
        <v>13.1</v>
      </c>
      <c r="F117" s="155">
        <v>0.20599999999999999</v>
      </c>
      <c r="G117" s="153">
        <v>65.599999999999994</v>
      </c>
      <c r="H117" s="153">
        <v>16.7</v>
      </c>
      <c r="I117" s="153">
        <v>17.7</v>
      </c>
      <c r="J117" s="153">
        <v>0.28199999999999997</v>
      </c>
      <c r="K117" s="154">
        <v>65.7</v>
      </c>
      <c r="L117" s="195">
        <v>27.7</v>
      </c>
      <c r="M117" s="195">
        <v>6.6</v>
      </c>
      <c r="N117" s="198">
        <v>0.13700000000000001</v>
      </c>
      <c r="O117" s="203">
        <v>57.6</v>
      </c>
      <c r="P117" s="195">
        <v>37.9</v>
      </c>
      <c r="Q117" s="195">
        <v>4.5</v>
      </c>
      <c r="R117" s="198">
        <v>0.13200000000000001</v>
      </c>
      <c r="S117" s="154">
        <v>76.7</v>
      </c>
      <c r="T117" s="153">
        <v>14.2</v>
      </c>
      <c r="U117" s="153">
        <v>9.1999999999999993</v>
      </c>
      <c r="V117" s="155">
        <v>0.12</v>
      </c>
      <c r="W117" s="154">
        <v>49.3</v>
      </c>
      <c r="X117" s="153">
        <v>33.799999999999997</v>
      </c>
      <c r="Y117" s="153">
        <v>16.899999999999999</v>
      </c>
      <c r="Z117" s="155">
        <v>0.13600000000000001</v>
      </c>
      <c r="AA117" s="153">
        <v>48.3</v>
      </c>
      <c r="AB117" s="153">
        <v>29</v>
      </c>
      <c r="AC117" s="153">
        <v>22.7</v>
      </c>
      <c r="AD117" s="153">
        <v>0.193</v>
      </c>
    </row>
    <row r="118" spans="1:30" ht="12">
      <c r="A118" s="70"/>
      <c r="B118" s="84" t="s">
        <v>62</v>
      </c>
      <c r="C118" s="153">
        <v>64.3</v>
      </c>
      <c r="D118" s="153">
        <v>31.1</v>
      </c>
      <c r="E118" s="153">
        <v>4.5999999999999996</v>
      </c>
      <c r="F118" s="155">
        <v>0.78200000000000003</v>
      </c>
      <c r="G118" s="153">
        <v>59.7</v>
      </c>
      <c r="H118" s="153">
        <v>36</v>
      </c>
      <c r="I118" s="153">
        <v>4.2</v>
      </c>
      <c r="J118" s="153">
        <v>0.872</v>
      </c>
      <c r="K118" s="154">
        <v>66.099999999999994</v>
      </c>
      <c r="L118" s="195">
        <v>31.9</v>
      </c>
      <c r="M118" s="195">
        <v>2.1</v>
      </c>
      <c r="N118" s="198">
        <v>0.81599999999999995</v>
      </c>
      <c r="O118" s="203">
        <v>53.7</v>
      </c>
      <c r="P118" s="195">
        <v>43.9</v>
      </c>
      <c r="Q118" s="195">
        <v>2.4</v>
      </c>
      <c r="R118" s="198">
        <v>0.76300000000000001</v>
      </c>
      <c r="S118" s="154">
        <v>60.5</v>
      </c>
      <c r="T118" s="153">
        <v>36.799999999999997</v>
      </c>
      <c r="U118" s="153">
        <v>2.7</v>
      </c>
      <c r="V118" s="155">
        <v>0.56200000000000006</v>
      </c>
      <c r="W118" s="154">
        <v>60.9</v>
      </c>
      <c r="X118" s="153">
        <v>31.7</v>
      </c>
      <c r="Y118" s="153">
        <v>7.4</v>
      </c>
      <c r="Z118" s="155">
        <v>0.64900000000000002</v>
      </c>
      <c r="AA118" s="153">
        <v>50.9</v>
      </c>
      <c r="AB118" s="153">
        <v>33.700000000000003</v>
      </c>
      <c r="AC118" s="153">
        <v>15.4</v>
      </c>
      <c r="AD118" s="153">
        <v>0.66100000000000003</v>
      </c>
    </row>
    <row r="119" spans="1:30" s="10" customFormat="1" ht="12">
      <c r="A119" s="83"/>
      <c r="B119" s="14" t="s">
        <v>35</v>
      </c>
      <c r="C119" s="156">
        <v>48.3</v>
      </c>
      <c r="D119" s="156">
        <v>36.4</v>
      </c>
      <c r="E119" s="156">
        <v>15.3</v>
      </c>
      <c r="F119" s="158">
        <v>2.4950000000000001</v>
      </c>
      <c r="G119" s="156">
        <v>47.4</v>
      </c>
      <c r="H119" s="156">
        <v>41.6</v>
      </c>
      <c r="I119" s="156">
        <v>11</v>
      </c>
      <c r="J119" s="156">
        <v>2.577</v>
      </c>
      <c r="K119" s="157">
        <v>49.4</v>
      </c>
      <c r="L119" s="193">
        <v>42.1</v>
      </c>
      <c r="M119" s="193">
        <v>8.4</v>
      </c>
      <c r="N119" s="199">
        <v>1.6930000000000001</v>
      </c>
      <c r="O119" s="202">
        <v>45.5</v>
      </c>
      <c r="P119" s="193">
        <v>49.8</v>
      </c>
      <c r="Q119" s="193">
        <v>4.7</v>
      </c>
      <c r="R119" s="199">
        <v>2.2810000000000001</v>
      </c>
      <c r="S119" s="157">
        <v>37.4</v>
      </c>
      <c r="T119" s="156">
        <v>48.6</v>
      </c>
      <c r="U119" s="156">
        <v>14</v>
      </c>
      <c r="V119" s="158">
        <v>2.577</v>
      </c>
      <c r="W119" s="157">
        <v>26.1</v>
      </c>
      <c r="X119" s="156">
        <v>58.7</v>
      </c>
      <c r="Y119" s="156">
        <v>15.2</v>
      </c>
      <c r="Z119" s="158">
        <v>3.8719999999999999</v>
      </c>
      <c r="AA119" s="156">
        <v>21.1</v>
      </c>
      <c r="AB119" s="156">
        <v>53.1</v>
      </c>
      <c r="AC119" s="156">
        <v>25.7</v>
      </c>
      <c r="AD119" s="156">
        <v>3.5459999999999998</v>
      </c>
    </row>
    <row r="120" spans="1:30" ht="12">
      <c r="A120" s="70"/>
      <c r="B120" s="84" t="s">
        <v>63</v>
      </c>
      <c r="C120" s="153">
        <v>40.5</v>
      </c>
      <c r="D120" s="153">
        <v>37.5</v>
      </c>
      <c r="E120" s="153">
        <v>22</v>
      </c>
      <c r="F120" s="155">
        <v>0.82399999999999995</v>
      </c>
      <c r="G120" s="153">
        <v>39.200000000000003</v>
      </c>
      <c r="H120" s="153">
        <v>44.3</v>
      </c>
      <c r="I120" s="153">
        <v>16.399999999999999</v>
      </c>
      <c r="J120" s="153">
        <v>0.86399999999999999</v>
      </c>
      <c r="K120" s="154">
        <v>34.799999999999997</v>
      </c>
      <c r="L120" s="195">
        <v>52.7</v>
      </c>
      <c r="M120" s="195">
        <v>12.5</v>
      </c>
      <c r="N120" s="198">
        <v>0.224</v>
      </c>
      <c r="O120" s="203">
        <v>42.1</v>
      </c>
      <c r="P120" s="195">
        <v>46.7</v>
      </c>
      <c r="Q120" s="195">
        <v>11.2</v>
      </c>
      <c r="R120" s="198">
        <v>0.24199999999999999</v>
      </c>
      <c r="S120" s="154">
        <v>35.200000000000003</v>
      </c>
      <c r="T120" s="153">
        <v>46.7</v>
      </c>
      <c r="U120" s="153">
        <v>18.2</v>
      </c>
      <c r="V120" s="155">
        <v>0.85899999999999999</v>
      </c>
      <c r="W120" s="154">
        <v>21</v>
      </c>
      <c r="X120" s="153">
        <v>55.9</v>
      </c>
      <c r="Y120" s="153">
        <v>23.2</v>
      </c>
      <c r="Z120" s="155">
        <v>0.90200000000000002</v>
      </c>
      <c r="AA120" s="153">
        <v>14.7</v>
      </c>
      <c r="AB120" s="153">
        <v>45.4</v>
      </c>
      <c r="AC120" s="153">
        <v>39.9</v>
      </c>
      <c r="AD120" s="153">
        <v>0.5</v>
      </c>
    </row>
    <row r="121" spans="1:30" ht="12">
      <c r="A121" s="70"/>
      <c r="B121" s="84" t="s">
        <v>117</v>
      </c>
      <c r="C121" s="153">
        <v>100</v>
      </c>
      <c r="D121" s="153">
        <v>0</v>
      </c>
      <c r="E121" s="153">
        <v>0</v>
      </c>
      <c r="F121" s="155">
        <v>2E-3</v>
      </c>
      <c r="G121" s="153">
        <v>100</v>
      </c>
      <c r="H121" s="153">
        <v>0</v>
      </c>
      <c r="I121" s="153">
        <v>0</v>
      </c>
      <c r="J121" s="153">
        <v>1E-3</v>
      </c>
      <c r="K121" s="154">
        <v>50</v>
      </c>
      <c r="L121" s="195">
        <v>50</v>
      </c>
      <c r="M121" s="195">
        <v>0</v>
      </c>
      <c r="N121" s="198">
        <v>2E-3</v>
      </c>
      <c r="O121" s="203">
        <v>0</v>
      </c>
      <c r="P121" s="195">
        <v>100</v>
      </c>
      <c r="Q121" s="195">
        <v>0</v>
      </c>
      <c r="R121" s="198">
        <v>1E-3</v>
      </c>
      <c r="S121" s="154">
        <v>0</v>
      </c>
      <c r="T121" s="153">
        <v>100</v>
      </c>
      <c r="U121" s="153">
        <v>0</v>
      </c>
      <c r="V121" s="155">
        <v>1E-3</v>
      </c>
      <c r="W121" s="154">
        <v>100</v>
      </c>
      <c r="X121" s="153">
        <v>0</v>
      </c>
      <c r="Y121" s="153">
        <v>0</v>
      </c>
      <c r="Z121" s="155">
        <v>1E-3</v>
      </c>
      <c r="AA121" s="153">
        <v>66.8</v>
      </c>
      <c r="AB121" s="153">
        <v>33.299999999999997</v>
      </c>
      <c r="AC121" s="153">
        <v>0</v>
      </c>
      <c r="AD121" s="153">
        <v>3.0000000000000001E-3</v>
      </c>
    </row>
    <row r="122" spans="1:30" ht="12">
      <c r="A122" s="70"/>
      <c r="B122" s="84" t="s">
        <v>64</v>
      </c>
      <c r="C122" s="153">
        <v>58.8</v>
      </c>
      <c r="D122" s="153">
        <v>29.7</v>
      </c>
      <c r="E122" s="153">
        <v>11.5</v>
      </c>
      <c r="F122" s="155">
        <v>0.79900000000000004</v>
      </c>
      <c r="G122" s="153">
        <v>60.1</v>
      </c>
      <c r="H122" s="153">
        <v>33.799999999999997</v>
      </c>
      <c r="I122" s="153">
        <v>6</v>
      </c>
      <c r="J122" s="153">
        <v>0.81299999999999994</v>
      </c>
      <c r="K122" s="154">
        <v>61</v>
      </c>
      <c r="L122" s="195">
        <v>30.1</v>
      </c>
      <c r="M122" s="195">
        <v>8.9</v>
      </c>
      <c r="N122" s="198">
        <v>0.71799999999999997</v>
      </c>
      <c r="O122" s="203">
        <v>59.6</v>
      </c>
      <c r="P122" s="195">
        <v>34.6</v>
      </c>
      <c r="Q122" s="195">
        <v>5.9</v>
      </c>
      <c r="R122" s="198">
        <v>0.628</v>
      </c>
      <c r="S122" s="154">
        <v>45.2</v>
      </c>
      <c r="T122" s="153">
        <v>42.5</v>
      </c>
      <c r="U122" s="153">
        <v>12.3</v>
      </c>
      <c r="V122" s="155">
        <v>0.84299999999999997</v>
      </c>
      <c r="W122" s="154">
        <v>29.2</v>
      </c>
      <c r="X122" s="153">
        <v>57.1</v>
      </c>
      <c r="Y122" s="153">
        <v>13.7</v>
      </c>
      <c r="Z122" s="155">
        <v>1.917</v>
      </c>
      <c r="AA122" s="153">
        <v>24.2</v>
      </c>
      <c r="AB122" s="153">
        <v>55.3</v>
      </c>
      <c r="AC122" s="153">
        <v>20.5</v>
      </c>
      <c r="AD122" s="153">
        <v>2.226</v>
      </c>
    </row>
    <row r="123" spans="1:30" ht="12">
      <c r="A123" s="70"/>
      <c r="B123" s="84" t="s">
        <v>65</v>
      </c>
      <c r="C123" s="153">
        <v>31.5</v>
      </c>
      <c r="D123" s="153">
        <v>55.9</v>
      </c>
      <c r="E123" s="153">
        <v>12.6</v>
      </c>
      <c r="F123" s="155">
        <v>0.39</v>
      </c>
      <c r="G123" s="153">
        <v>35.799999999999997</v>
      </c>
      <c r="H123" s="153">
        <v>53.2</v>
      </c>
      <c r="I123" s="153">
        <v>11</v>
      </c>
      <c r="J123" s="153">
        <v>0.56200000000000006</v>
      </c>
      <c r="K123" s="154">
        <v>35.700000000000003</v>
      </c>
      <c r="L123" s="195">
        <v>58.2</v>
      </c>
      <c r="M123" s="195">
        <v>6.1</v>
      </c>
      <c r="N123" s="198">
        <v>0.47899999999999998</v>
      </c>
      <c r="O123" s="203">
        <v>36.1</v>
      </c>
      <c r="P123" s="195">
        <v>62.5</v>
      </c>
      <c r="Q123" s="195">
        <v>1.4</v>
      </c>
      <c r="R123" s="198">
        <v>1.093</v>
      </c>
      <c r="S123" s="154">
        <v>32.799999999999997</v>
      </c>
      <c r="T123" s="153">
        <v>59.1</v>
      </c>
      <c r="U123" s="153">
        <v>8.1</v>
      </c>
      <c r="V123" s="155">
        <v>0.47</v>
      </c>
      <c r="W123" s="154">
        <v>22.6</v>
      </c>
      <c r="X123" s="153">
        <v>76.2</v>
      </c>
      <c r="Y123" s="153">
        <v>1.2</v>
      </c>
      <c r="Z123" s="155">
        <v>0.34499999999999997</v>
      </c>
      <c r="AA123" s="153" t="s">
        <v>180</v>
      </c>
      <c r="AB123" s="153" t="s">
        <v>180</v>
      </c>
      <c r="AC123" s="153" t="s">
        <v>180</v>
      </c>
      <c r="AD123" s="153" t="s">
        <v>180</v>
      </c>
    </row>
    <row r="124" spans="1:30" ht="12">
      <c r="A124" s="70"/>
      <c r="B124" s="84" t="s">
        <v>66</v>
      </c>
      <c r="C124" s="153">
        <v>59.8</v>
      </c>
      <c r="D124" s="153">
        <v>29.1</v>
      </c>
      <c r="E124" s="153">
        <v>11.1</v>
      </c>
      <c r="F124" s="155">
        <v>0.26100000000000001</v>
      </c>
      <c r="G124" s="153">
        <v>61.3</v>
      </c>
      <c r="H124" s="153">
        <v>33.5</v>
      </c>
      <c r="I124" s="153">
        <v>5.2</v>
      </c>
      <c r="J124" s="153">
        <v>0.19400000000000001</v>
      </c>
      <c r="K124" s="154">
        <v>65.900000000000006</v>
      </c>
      <c r="L124" s="195">
        <v>31.8</v>
      </c>
      <c r="M124" s="195">
        <v>2.2000000000000002</v>
      </c>
      <c r="N124" s="198">
        <v>0.17899999999999999</v>
      </c>
      <c r="O124" s="203">
        <v>60</v>
      </c>
      <c r="P124" s="195">
        <v>39.4</v>
      </c>
      <c r="Q124" s="195">
        <v>0.6</v>
      </c>
      <c r="R124" s="198">
        <v>0.17499999999999999</v>
      </c>
      <c r="S124" s="154">
        <v>47.1</v>
      </c>
      <c r="T124" s="153">
        <v>40.6</v>
      </c>
      <c r="U124" s="153">
        <v>12.3</v>
      </c>
      <c r="V124" s="155">
        <v>0.13800000000000001</v>
      </c>
      <c r="W124" s="154">
        <v>29.5</v>
      </c>
      <c r="X124" s="153">
        <v>47.9</v>
      </c>
      <c r="Y124" s="153">
        <v>22.6</v>
      </c>
      <c r="Z124" s="155">
        <v>0.19</v>
      </c>
      <c r="AA124" s="153">
        <v>19.8</v>
      </c>
      <c r="AB124" s="153">
        <v>48.1</v>
      </c>
      <c r="AC124" s="153">
        <v>32.1</v>
      </c>
      <c r="AD124" s="153">
        <v>0.23899999999999999</v>
      </c>
    </row>
    <row r="125" spans="1:30" ht="12">
      <c r="A125" s="70"/>
      <c r="B125" s="84" t="s">
        <v>67</v>
      </c>
      <c r="C125" s="153" t="s">
        <v>180</v>
      </c>
      <c r="D125" s="153" t="s">
        <v>180</v>
      </c>
      <c r="E125" s="153" t="s">
        <v>180</v>
      </c>
      <c r="F125" s="155" t="s">
        <v>180</v>
      </c>
      <c r="G125" s="153" t="s">
        <v>180</v>
      </c>
      <c r="H125" s="153" t="s">
        <v>180</v>
      </c>
      <c r="I125" s="153" t="s">
        <v>180</v>
      </c>
      <c r="J125" s="153" t="s">
        <v>180</v>
      </c>
      <c r="K125" s="154" t="s">
        <v>180</v>
      </c>
      <c r="L125" s="195" t="s">
        <v>180</v>
      </c>
      <c r="M125" s="195" t="s">
        <v>180</v>
      </c>
      <c r="N125" s="198" t="s">
        <v>180</v>
      </c>
      <c r="O125" s="203" t="s">
        <v>180</v>
      </c>
      <c r="P125" s="195" t="s">
        <v>180</v>
      </c>
      <c r="Q125" s="195" t="s">
        <v>180</v>
      </c>
      <c r="R125" s="198" t="s">
        <v>180</v>
      </c>
      <c r="S125" s="154" t="s">
        <v>180</v>
      </c>
      <c r="T125" s="153" t="s">
        <v>180</v>
      </c>
      <c r="U125" s="153" t="s">
        <v>180</v>
      </c>
      <c r="V125" s="155" t="s">
        <v>180</v>
      </c>
      <c r="W125" s="154" t="s">
        <v>180</v>
      </c>
      <c r="X125" s="153" t="s">
        <v>180</v>
      </c>
      <c r="Y125" s="153" t="s">
        <v>180</v>
      </c>
      <c r="Z125" s="155" t="s">
        <v>180</v>
      </c>
      <c r="AA125" s="153" t="s">
        <v>180</v>
      </c>
      <c r="AB125" s="153" t="s">
        <v>180</v>
      </c>
      <c r="AC125" s="153" t="s">
        <v>180</v>
      </c>
      <c r="AD125" s="153" t="s">
        <v>180</v>
      </c>
    </row>
    <row r="126" spans="1:30" ht="12">
      <c r="A126" s="70"/>
      <c r="B126" s="84" t="s">
        <v>68</v>
      </c>
      <c r="C126" s="153">
        <v>54.8</v>
      </c>
      <c r="D126" s="153">
        <v>31.5</v>
      </c>
      <c r="E126" s="153">
        <v>13.7</v>
      </c>
      <c r="F126" s="155">
        <v>0.219</v>
      </c>
      <c r="G126" s="153">
        <v>50.3</v>
      </c>
      <c r="H126" s="153">
        <v>35.700000000000003</v>
      </c>
      <c r="I126" s="153">
        <v>14</v>
      </c>
      <c r="J126" s="153">
        <v>0.14299999999999999</v>
      </c>
      <c r="K126" s="154">
        <v>34.1</v>
      </c>
      <c r="L126" s="195">
        <v>46.2</v>
      </c>
      <c r="M126" s="195">
        <v>19.8</v>
      </c>
      <c r="N126" s="198">
        <v>9.0999999999999998E-2</v>
      </c>
      <c r="O126" s="203">
        <v>43.7</v>
      </c>
      <c r="P126" s="195">
        <v>36.6</v>
      </c>
      <c r="Q126" s="195">
        <v>19.7</v>
      </c>
      <c r="R126" s="198">
        <v>0.14199999999999999</v>
      </c>
      <c r="S126" s="154">
        <v>22.9</v>
      </c>
      <c r="T126" s="153">
        <v>59.4</v>
      </c>
      <c r="U126" s="153">
        <v>17.7</v>
      </c>
      <c r="V126" s="155">
        <v>0.26600000000000001</v>
      </c>
      <c r="W126" s="154">
        <v>24.4</v>
      </c>
      <c r="X126" s="153">
        <v>61.7</v>
      </c>
      <c r="Y126" s="153">
        <v>13.9</v>
      </c>
      <c r="Z126" s="155">
        <v>0.51700000000000002</v>
      </c>
      <c r="AA126" s="153">
        <v>15.3</v>
      </c>
      <c r="AB126" s="153">
        <v>53.6</v>
      </c>
      <c r="AC126" s="153">
        <v>31.1</v>
      </c>
      <c r="AD126" s="153">
        <v>0.57799999999999996</v>
      </c>
    </row>
    <row r="127" spans="1:30" s="10" customFormat="1" ht="12">
      <c r="A127" s="83"/>
      <c r="B127" s="61" t="s">
        <v>36</v>
      </c>
      <c r="C127" s="156">
        <v>61.1</v>
      </c>
      <c r="D127" s="156">
        <v>35.6</v>
      </c>
      <c r="E127" s="156">
        <v>3.3</v>
      </c>
      <c r="F127" s="158">
        <v>1.3740000000000001</v>
      </c>
      <c r="G127" s="156">
        <v>57.7</v>
      </c>
      <c r="H127" s="156">
        <v>36.700000000000003</v>
      </c>
      <c r="I127" s="156">
        <v>5.6</v>
      </c>
      <c r="J127" s="156">
        <v>1.278</v>
      </c>
      <c r="K127" s="157">
        <v>62.9</v>
      </c>
      <c r="L127" s="193">
        <v>33.200000000000003</v>
      </c>
      <c r="M127" s="193">
        <v>3.8</v>
      </c>
      <c r="N127" s="199">
        <v>1.02</v>
      </c>
      <c r="O127" s="202">
        <v>58.1</v>
      </c>
      <c r="P127" s="193">
        <v>38</v>
      </c>
      <c r="Q127" s="193">
        <v>3.9</v>
      </c>
      <c r="R127" s="199">
        <v>0.97099999999999997</v>
      </c>
      <c r="S127" s="157">
        <v>52.6</v>
      </c>
      <c r="T127" s="156">
        <v>40.4</v>
      </c>
      <c r="U127" s="156">
        <v>7.1</v>
      </c>
      <c r="V127" s="158">
        <v>1.244</v>
      </c>
      <c r="W127" s="157">
        <v>36.6</v>
      </c>
      <c r="X127" s="156">
        <v>49.7</v>
      </c>
      <c r="Y127" s="156">
        <v>13.7</v>
      </c>
      <c r="Z127" s="158">
        <v>1.84</v>
      </c>
      <c r="AA127" s="156">
        <v>30.6</v>
      </c>
      <c r="AB127" s="156">
        <v>45.4</v>
      </c>
      <c r="AC127" s="156">
        <v>24</v>
      </c>
      <c r="AD127" s="156">
        <v>2.202</v>
      </c>
    </row>
    <row r="128" spans="1:30" ht="12">
      <c r="A128" s="70"/>
      <c r="B128" s="84" t="s">
        <v>69</v>
      </c>
      <c r="C128" s="153">
        <v>66</v>
      </c>
      <c r="D128" s="153">
        <v>34</v>
      </c>
      <c r="E128" s="153">
        <v>0</v>
      </c>
      <c r="F128" s="155">
        <v>4.7E-2</v>
      </c>
      <c r="G128" s="153">
        <v>57.1</v>
      </c>
      <c r="H128" s="153">
        <v>39.299999999999997</v>
      </c>
      <c r="I128" s="153">
        <v>3.6</v>
      </c>
      <c r="J128" s="153">
        <v>2.8000000000000001E-2</v>
      </c>
      <c r="K128" s="154">
        <v>65.8</v>
      </c>
      <c r="L128" s="195">
        <v>28.9</v>
      </c>
      <c r="M128" s="195">
        <v>5.3</v>
      </c>
      <c r="N128" s="198">
        <v>3.7999999999999999E-2</v>
      </c>
      <c r="O128" s="203">
        <v>50</v>
      </c>
      <c r="P128" s="195">
        <v>50</v>
      </c>
      <c r="Q128" s="195">
        <v>0</v>
      </c>
      <c r="R128" s="198">
        <v>1.6E-2</v>
      </c>
      <c r="S128" s="154">
        <v>31.4</v>
      </c>
      <c r="T128" s="153">
        <v>57.1</v>
      </c>
      <c r="U128" s="153">
        <v>11.4</v>
      </c>
      <c r="V128" s="155">
        <v>3.5000000000000003E-2</v>
      </c>
      <c r="W128" s="154">
        <v>29.1</v>
      </c>
      <c r="X128" s="153">
        <v>51.3</v>
      </c>
      <c r="Y128" s="153">
        <v>19.600000000000001</v>
      </c>
      <c r="Z128" s="155">
        <v>0.14799999999999999</v>
      </c>
      <c r="AA128" s="153">
        <v>10.3</v>
      </c>
      <c r="AB128" s="153">
        <v>50.2</v>
      </c>
      <c r="AC128" s="153">
        <v>39.6</v>
      </c>
      <c r="AD128" s="153">
        <v>0.29299999999999998</v>
      </c>
    </row>
    <row r="129" spans="1:30" ht="12">
      <c r="A129" s="70"/>
      <c r="B129" s="84" t="s">
        <v>70</v>
      </c>
      <c r="C129" s="153">
        <v>60.9</v>
      </c>
      <c r="D129" s="153">
        <v>35.6</v>
      </c>
      <c r="E129" s="153">
        <v>3.5</v>
      </c>
      <c r="F129" s="155">
        <v>1.327</v>
      </c>
      <c r="G129" s="153">
        <v>57.8</v>
      </c>
      <c r="H129" s="153">
        <v>36.6</v>
      </c>
      <c r="I129" s="153">
        <v>5.6</v>
      </c>
      <c r="J129" s="153">
        <v>1.25</v>
      </c>
      <c r="K129" s="154">
        <v>62.8</v>
      </c>
      <c r="L129" s="195">
        <v>33.4</v>
      </c>
      <c r="M129" s="195">
        <v>3.8</v>
      </c>
      <c r="N129" s="198">
        <v>0.98199999999999998</v>
      </c>
      <c r="O129" s="203">
        <v>58.2</v>
      </c>
      <c r="P129" s="195">
        <v>37.799999999999997</v>
      </c>
      <c r="Q129" s="195">
        <v>4</v>
      </c>
      <c r="R129" s="198">
        <v>0.95499999999999996</v>
      </c>
      <c r="S129" s="154">
        <v>53.2</v>
      </c>
      <c r="T129" s="153">
        <v>39.9</v>
      </c>
      <c r="U129" s="153">
        <v>6.9</v>
      </c>
      <c r="V129" s="155">
        <v>1.2090000000000001</v>
      </c>
      <c r="W129" s="154">
        <v>37.299999999999997</v>
      </c>
      <c r="X129" s="153">
        <v>49.5</v>
      </c>
      <c r="Y129" s="153">
        <v>13.2</v>
      </c>
      <c r="Z129" s="155">
        <v>1.6919999999999999</v>
      </c>
      <c r="AA129" s="153">
        <v>33.700000000000003</v>
      </c>
      <c r="AB129" s="153">
        <v>44.7</v>
      </c>
      <c r="AC129" s="153">
        <v>21.6</v>
      </c>
      <c r="AD129" s="153">
        <v>1.909</v>
      </c>
    </row>
    <row r="130" spans="1:30" ht="12">
      <c r="A130" s="70"/>
      <c r="B130" s="84" t="s">
        <v>71</v>
      </c>
      <c r="C130" s="153" t="s">
        <v>180</v>
      </c>
      <c r="D130" s="153" t="s">
        <v>180</v>
      </c>
      <c r="E130" s="153" t="s">
        <v>180</v>
      </c>
      <c r="F130" s="155" t="s">
        <v>180</v>
      </c>
      <c r="G130" s="153" t="s">
        <v>180</v>
      </c>
      <c r="H130" s="153" t="s">
        <v>180</v>
      </c>
      <c r="I130" s="153" t="s">
        <v>180</v>
      </c>
      <c r="J130" s="153" t="s">
        <v>180</v>
      </c>
      <c r="K130" s="154" t="s">
        <v>180</v>
      </c>
      <c r="L130" s="195" t="s">
        <v>180</v>
      </c>
      <c r="M130" s="195" t="s">
        <v>180</v>
      </c>
      <c r="N130" s="198" t="s">
        <v>180</v>
      </c>
      <c r="O130" s="203" t="s">
        <v>180</v>
      </c>
      <c r="P130" s="195" t="s">
        <v>180</v>
      </c>
      <c r="Q130" s="195" t="s">
        <v>180</v>
      </c>
      <c r="R130" s="198" t="s">
        <v>180</v>
      </c>
      <c r="S130" s="154" t="s">
        <v>180</v>
      </c>
      <c r="T130" s="153" t="s">
        <v>180</v>
      </c>
      <c r="U130" s="153" t="s">
        <v>180</v>
      </c>
      <c r="V130" s="155" t="s">
        <v>180</v>
      </c>
      <c r="W130" s="154" t="s">
        <v>180</v>
      </c>
      <c r="X130" s="153" t="s">
        <v>180</v>
      </c>
      <c r="Y130" s="153" t="s">
        <v>180</v>
      </c>
      <c r="Z130" s="155" t="s">
        <v>180</v>
      </c>
      <c r="AA130" s="153" t="s">
        <v>180</v>
      </c>
      <c r="AB130" s="153" t="s">
        <v>180</v>
      </c>
      <c r="AC130" s="153" t="s">
        <v>180</v>
      </c>
      <c r="AD130" s="153" t="s">
        <v>180</v>
      </c>
    </row>
    <row r="131" spans="1:30" s="10" customFormat="1" ht="12">
      <c r="A131" s="83"/>
      <c r="B131" s="14" t="s">
        <v>37</v>
      </c>
      <c r="C131" s="156">
        <v>50.4</v>
      </c>
      <c r="D131" s="156">
        <v>41.9</v>
      </c>
      <c r="E131" s="156">
        <v>7.8</v>
      </c>
      <c r="F131" s="158">
        <v>2.226</v>
      </c>
      <c r="G131" s="156">
        <v>51</v>
      </c>
      <c r="H131" s="156">
        <v>40.4</v>
      </c>
      <c r="I131" s="156">
        <v>8.6</v>
      </c>
      <c r="J131" s="156">
        <v>2.722</v>
      </c>
      <c r="K131" s="157">
        <v>53.4</v>
      </c>
      <c r="L131" s="193">
        <v>40.200000000000003</v>
      </c>
      <c r="M131" s="193">
        <v>6.5</v>
      </c>
      <c r="N131" s="199">
        <v>2.5110000000000001</v>
      </c>
      <c r="O131" s="202">
        <v>55.1</v>
      </c>
      <c r="P131" s="193">
        <v>40.700000000000003</v>
      </c>
      <c r="Q131" s="193">
        <v>4.2</v>
      </c>
      <c r="R131" s="199">
        <v>2.0920000000000001</v>
      </c>
      <c r="S131" s="157">
        <v>46.7</v>
      </c>
      <c r="T131" s="156">
        <v>45.7</v>
      </c>
      <c r="U131" s="156">
        <v>7.5</v>
      </c>
      <c r="V131" s="158">
        <v>2.3969999999999998</v>
      </c>
      <c r="W131" s="157">
        <v>36.9</v>
      </c>
      <c r="X131" s="156">
        <v>52.1</v>
      </c>
      <c r="Y131" s="156">
        <v>11</v>
      </c>
      <c r="Z131" s="158">
        <v>3.214</v>
      </c>
      <c r="AA131" s="156">
        <v>28</v>
      </c>
      <c r="AB131" s="156">
        <v>44.7</v>
      </c>
      <c r="AC131" s="156">
        <v>27.3</v>
      </c>
      <c r="AD131" s="156">
        <v>3.367</v>
      </c>
    </row>
    <row r="132" spans="1:30" ht="12">
      <c r="A132" s="70"/>
      <c r="B132" s="84" t="s">
        <v>72</v>
      </c>
      <c r="C132" s="153">
        <v>55.6</v>
      </c>
      <c r="D132" s="153">
        <v>38.4</v>
      </c>
      <c r="E132" s="153">
        <v>6</v>
      </c>
      <c r="F132" s="155">
        <v>0.93899999999999995</v>
      </c>
      <c r="G132" s="153">
        <v>54.6</v>
      </c>
      <c r="H132" s="153">
        <v>38.1</v>
      </c>
      <c r="I132" s="153">
        <v>7.3</v>
      </c>
      <c r="J132" s="153">
        <v>1.462</v>
      </c>
      <c r="K132" s="154">
        <v>61.8</v>
      </c>
      <c r="L132" s="195">
        <v>32.700000000000003</v>
      </c>
      <c r="M132" s="195">
        <v>5.5</v>
      </c>
      <c r="N132" s="198">
        <v>1.5609999999999999</v>
      </c>
      <c r="O132" s="203">
        <v>59.3</v>
      </c>
      <c r="P132" s="195">
        <v>36.9</v>
      </c>
      <c r="Q132" s="195">
        <v>3.8</v>
      </c>
      <c r="R132" s="198">
        <v>1.508</v>
      </c>
      <c r="S132" s="154">
        <v>53.3</v>
      </c>
      <c r="T132" s="153">
        <v>40.5</v>
      </c>
      <c r="U132" s="153">
        <v>6.3</v>
      </c>
      <c r="V132" s="155">
        <v>1.641</v>
      </c>
      <c r="W132" s="154">
        <v>43.4</v>
      </c>
      <c r="X132" s="153">
        <v>49.4</v>
      </c>
      <c r="Y132" s="153">
        <v>7.3</v>
      </c>
      <c r="Z132" s="155">
        <v>2.032</v>
      </c>
      <c r="AA132" s="153">
        <v>34.200000000000003</v>
      </c>
      <c r="AB132" s="153">
        <v>43</v>
      </c>
      <c r="AC132" s="153">
        <v>22.8</v>
      </c>
      <c r="AD132" s="153">
        <v>2.3050000000000002</v>
      </c>
    </row>
    <row r="133" spans="1:30" ht="12">
      <c r="A133" s="70"/>
      <c r="B133" s="84" t="s">
        <v>73</v>
      </c>
      <c r="C133" s="153">
        <v>41.3</v>
      </c>
      <c r="D133" s="153">
        <v>41.6</v>
      </c>
      <c r="E133" s="153">
        <v>17.100000000000001</v>
      </c>
      <c r="F133" s="155">
        <v>0.32200000000000001</v>
      </c>
      <c r="G133" s="153">
        <v>32.9</v>
      </c>
      <c r="H133" s="153">
        <v>48.5</v>
      </c>
      <c r="I133" s="153">
        <v>18.5</v>
      </c>
      <c r="J133" s="153">
        <v>0.34</v>
      </c>
      <c r="K133" s="154">
        <v>32.9</v>
      </c>
      <c r="L133" s="195">
        <v>54.1</v>
      </c>
      <c r="M133" s="195">
        <v>13</v>
      </c>
      <c r="N133" s="198">
        <v>0.29199999999999998</v>
      </c>
      <c r="O133" s="203">
        <v>37.299999999999997</v>
      </c>
      <c r="P133" s="195">
        <v>54.9</v>
      </c>
      <c r="Q133" s="195">
        <v>7.8</v>
      </c>
      <c r="R133" s="198">
        <v>0.20399999999999999</v>
      </c>
      <c r="S133" s="154">
        <v>32</v>
      </c>
      <c r="T133" s="153">
        <v>55.7</v>
      </c>
      <c r="U133" s="153">
        <v>12.4</v>
      </c>
      <c r="V133" s="155">
        <v>0.48499999999999999</v>
      </c>
      <c r="W133" s="154">
        <v>27.3</v>
      </c>
      <c r="X133" s="153">
        <v>55.2</v>
      </c>
      <c r="Y133" s="153">
        <v>17.399999999999999</v>
      </c>
      <c r="Z133" s="155">
        <v>0.48699999999999999</v>
      </c>
      <c r="AA133" s="153">
        <v>7.9</v>
      </c>
      <c r="AB133" s="153">
        <v>51.6</v>
      </c>
      <c r="AC133" s="153">
        <v>40.4</v>
      </c>
      <c r="AD133" s="153">
        <v>0.45500000000000002</v>
      </c>
    </row>
    <row r="134" spans="1:30" ht="12">
      <c r="A134" s="70"/>
      <c r="B134" s="84" t="s">
        <v>74</v>
      </c>
      <c r="C134" s="153">
        <v>45.5</v>
      </c>
      <c r="D134" s="153">
        <v>48.4</v>
      </c>
      <c r="E134" s="153">
        <v>6.2</v>
      </c>
      <c r="F134" s="155">
        <v>0.45500000000000002</v>
      </c>
      <c r="G134" s="153">
        <v>40.6</v>
      </c>
      <c r="H134" s="153">
        <v>49.1</v>
      </c>
      <c r="I134" s="153">
        <v>10.199999999999999</v>
      </c>
      <c r="J134" s="153">
        <v>0.34200000000000003</v>
      </c>
      <c r="K134" s="154">
        <v>38.1</v>
      </c>
      <c r="L134" s="195">
        <v>54</v>
      </c>
      <c r="M134" s="195">
        <v>7.9</v>
      </c>
      <c r="N134" s="198">
        <v>0.27800000000000002</v>
      </c>
      <c r="O134" s="203">
        <v>43.2</v>
      </c>
      <c r="P134" s="195">
        <v>52</v>
      </c>
      <c r="Q134" s="195">
        <v>4.8</v>
      </c>
      <c r="R134" s="198">
        <v>0.125</v>
      </c>
      <c r="S134" s="154">
        <v>26.1</v>
      </c>
      <c r="T134" s="153">
        <v>64.8</v>
      </c>
      <c r="U134" s="153">
        <v>9.1</v>
      </c>
      <c r="V134" s="155">
        <v>0.16500000000000001</v>
      </c>
      <c r="W134" s="154">
        <v>19.8</v>
      </c>
      <c r="X134" s="153">
        <v>61</v>
      </c>
      <c r="Y134" s="153">
        <v>19.2</v>
      </c>
      <c r="Z134" s="155">
        <v>0.60299999999999998</v>
      </c>
      <c r="AA134" s="153">
        <v>9.1999999999999993</v>
      </c>
      <c r="AB134" s="153">
        <v>49.7</v>
      </c>
      <c r="AC134" s="153">
        <v>41.1</v>
      </c>
      <c r="AD134" s="153">
        <v>0.45700000000000002</v>
      </c>
    </row>
    <row r="135" spans="1:30" ht="12">
      <c r="A135" s="70"/>
      <c r="B135" s="84" t="s">
        <v>75</v>
      </c>
      <c r="C135" s="153">
        <v>50.8</v>
      </c>
      <c r="D135" s="153">
        <v>42.5</v>
      </c>
      <c r="E135" s="153">
        <v>6.7</v>
      </c>
      <c r="F135" s="155">
        <v>0.51</v>
      </c>
      <c r="G135" s="153">
        <v>58.8</v>
      </c>
      <c r="H135" s="153">
        <v>36.200000000000003</v>
      </c>
      <c r="I135" s="153">
        <v>5</v>
      </c>
      <c r="J135" s="153">
        <v>0.57799999999999996</v>
      </c>
      <c r="K135" s="154">
        <v>45.5</v>
      </c>
      <c r="L135" s="195">
        <v>50.3</v>
      </c>
      <c r="M135" s="195">
        <v>4.2</v>
      </c>
      <c r="N135" s="198">
        <v>0.38</v>
      </c>
      <c r="O135" s="203">
        <v>50.6</v>
      </c>
      <c r="P135" s="195">
        <v>46.3</v>
      </c>
      <c r="Q135" s="195">
        <v>3.1</v>
      </c>
      <c r="R135" s="198">
        <v>0.255</v>
      </c>
      <c r="S135" s="154">
        <v>45.3</v>
      </c>
      <c r="T135" s="153">
        <v>51.9</v>
      </c>
      <c r="U135" s="153">
        <v>2.8</v>
      </c>
      <c r="V135" s="155">
        <v>0.106</v>
      </c>
      <c r="W135" s="154">
        <v>55.5</v>
      </c>
      <c r="X135" s="153">
        <v>39.1</v>
      </c>
      <c r="Y135" s="153">
        <v>5.4</v>
      </c>
      <c r="Z135" s="155">
        <v>9.1999999999999998E-2</v>
      </c>
      <c r="AA135" s="153">
        <v>50.2</v>
      </c>
      <c r="AB135" s="153">
        <v>34.700000000000003</v>
      </c>
      <c r="AC135" s="153">
        <v>15.1</v>
      </c>
      <c r="AD135" s="153">
        <v>0.15</v>
      </c>
    </row>
    <row r="136" spans="1:30" s="10" customFormat="1" ht="12">
      <c r="A136" s="83"/>
      <c r="B136" s="14" t="s">
        <v>38</v>
      </c>
      <c r="C136" s="156">
        <v>48</v>
      </c>
      <c r="D136" s="156">
        <v>39.6</v>
      </c>
      <c r="E136" s="156">
        <v>12.5</v>
      </c>
      <c r="F136" s="158">
        <v>1.694</v>
      </c>
      <c r="G136" s="156">
        <v>51.9</v>
      </c>
      <c r="H136" s="156">
        <v>40.299999999999997</v>
      </c>
      <c r="I136" s="156">
        <v>7.8</v>
      </c>
      <c r="J136" s="156">
        <v>1.8959999999999999</v>
      </c>
      <c r="K136" s="157">
        <v>46.8</v>
      </c>
      <c r="L136" s="193">
        <v>45.8</v>
      </c>
      <c r="M136" s="193">
        <v>7.4</v>
      </c>
      <c r="N136" s="199">
        <v>1.599</v>
      </c>
      <c r="O136" s="202">
        <v>49.4</v>
      </c>
      <c r="P136" s="193">
        <v>44.8</v>
      </c>
      <c r="Q136" s="193">
        <v>5.8</v>
      </c>
      <c r="R136" s="199">
        <v>1.3979999999999999</v>
      </c>
      <c r="S136" s="157">
        <v>49.3</v>
      </c>
      <c r="T136" s="156">
        <v>43.8</v>
      </c>
      <c r="U136" s="156">
        <v>6.9</v>
      </c>
      <c r="V136" s="158">
        <v>1.8580000000000001</v>
      </c>
      <c r="W136" s="157">
        <v>40.700000000000003</v>
      </c>
      <c r="X136" s="156">
        <v>52.1</v>
      </c>
      <c r="Y136" s="156">
        <v>7.3</v>
      </c>
      <c r="Z136" s="158">
        <v>2.2090000000000001</v>
      </c>
      <c r="AA136" s="156">
        <v>35.700000000000003</v>
      </c>
      <c r="AB136" s="156">
        <v>44.6</v>
      </c>
      <c r="AC136" s="156">
        <v>19.7</v>
      </c>
      <c r="AD136" s="156">
        <v>2.1360000000000001</v>
      </c>
    </row>
    <row r="137" spans="1:30" ht="12">
      <c r="A137" s="70"/>
      <c r="B137" s="84" t="s">
        <v>76</v>
      </c>
      <c r="C137" s="153">
        <v>51.3</v>
      </c>
      <c r="D137" s="153">
        <v>39.4</v>
      </c>
      <c r="E137" s="153">
        <v>9.3000000000000007</v>
      </c>
      <c r="F137" s="155">
        <v>0.193</v>
      </c>
      <c r="G137" s="153">
        <v>48.5</v>
      </c>
      <c r="H137" s="153">
        <v>44.1</v>
      </c>
      <c r="I137" s="153">
        <v>7.4</v>
      </c>
      <c r="J137" s="153">
        <v>0.20200000000000001</v>
      </c>
      <c r="K137" s="154">
        <v>56.3</v>
      </c>
      <c r="L137" s="195">
        <v>38.9</v>
      </c>
      <c r="M137" s="195">
        <v>4.9000000000000004</v>
      </c>
      <c r="N137" s="198">
        <v>0.14399999999999999</v>
      </c>
      <c r="O137" s="203">
        <v>58.6</v>
      </c>
      <c r="P137" s="195">
        <v>36.6</v>
      </c>
      <c r="Q137" s="195">
        <v>4.8</v>
      </c>
      <c r="R137" s="198">
        <v>0.14499999999999999</v>
      </c>
      <c r="S137" s="154">
        <v>57.7</v>
      </c>
      <c r="T137" s="153">
        <v>37.799999999999997</v>
      </c>
      <c r="U137" s="153">
        <v>4.5</v>
      </c>
      <c r="V137" s="155">
        <v>0.156</v>
      </c>
      <c r="W137" s="154">
        <v>54.8</v>
      </c>
      <c r="X137" s="153">
        <v>40.4</v>
      </c>
      <c r="Y137" s="153">
        <v>4.8</v>
      </c>
      <c r="Z137" s="155">
        <v>0.188</v>
      </c>
      <c r="AA137" s="153">
        <v>35.6</v>
      </c>
      <c r="AB137" s="153">
        <v>48.1</v>
      </c>
      <c r="AC137" s="153">
        <v>16.2</v>
      </c>
      <c r="AD137" s="153">
        <v>0.13500000000000001</v>
      </c>
    </row>
    <row r="138" spans="1:30" ht="12">
      <c r="A138" s="70"/>
      <c r="B138" s="84" t="s">
        <v>77</v>
      </c>
      <c r="C138" s="153">
        <v>32.299999999999997</v>
      </c>
      <c r="D138" s="153">
        <v>53.4</v>
      </c>
      <c r="E138" s="153">
        <v>14.3</v>
      </c>
      <c r="F138" s="155">
        <v>0.47</v>
      </c>
      <c r="G138" s="153">
        <v>39.799999999999997</v>
      </c>
      <c r="H138" s="153">
        <v>50.8</v>
      </c>
      <c r="I138" s="153">
        <v>9.4</v>
      </c>
      <c r="J138" s="153">
        <v>0.63600000000000001</v>
      </c>
      <c r="K138" s="154">
        <v>40.4</v>
      </c>
      <c r="L138" s="195">
        <v>52.3</v>
      </c>
      <c r="M138" s="195">
        <v>7.4</v>
      </c>
      <c r="N138" s="198">
        <v>0.66400000000000003</v>
      </c>
      <c r="O138" s="203">
        <v>38.9</v>
      </c>
      <c r="P138" s="195">
        <v>55.3</v>
      </c>
      <c r="Q138" s="195">
        <v>5.8</v>
      </c>
      <c r="R138" s="198">
        <v>0.61699999999999999</v>
      </c>
      <c r="S138" s="154">
        <v>36.700000000000003</v>
      </c>
      <c r="T138" s="153">
        <v>56.6</v>
      </c>
      <c r="U138" s="153">
        <v>6.6</v>
      </c>
      <c r="V138" s="155">
        <v>0.67800000000000005</v>
      </c>
      <c r="W138" s="154">
        <v>33.200000000000003</v>
      </c>
      <c r="X138" s="153">
        <v>61.6</v>
      </c>
      <c r="Y138" s="153">
        <v>5.2</v>
      </c>
      <c r="Z138" s="155">
        <v>0.97899999999999998</v>
      </c>
      <c r="AA138" s="153">
        <v>31</v>
      </c>
      <c r="AB138" s="153">
        <v>56.9</v>
      </c>
      <c r="AC138" s="153">
        <v>12.2</v>
      </c>
      <c r="AD138" s="153">
        <v>0.84399999999999997</v>
      </c>
    </row>
    <row r="139" spans="1:30" ht="12">
      <c r="A139" s="70"/>
      <c r="B139" s="84" t="s">
        <v>78</v>
      </c>
      <c r="C139" s="153">
        <v>61.5</v>
      </c>
      <c r="D139" s="153">
        <v>31.1</v>
      </c>
      <c r="E139" s="153">
        <v>7.4</v>
      </c>
      <c r="F139" s="155">
        <v>0.42099999999999999</v>
      </c>
      <c r="G139" s="153">
        <v>65.400000000000006</v>
      </c>
      <c r="H139" s="153">
        <v>30.4</v>
      </c>
      <c r="I139" s="153">
        <v>4.2</v>
      </c>
      <c r="J139" s="153">
        <v>0.503</v>
      </c>
      <c r="K139" s="154">
        <v>47.9</v>
      </c>
      <c r="L139" s="195">
        <v>47</v>
      </c>
      <c r="M139" s="195">
        <v>5.0999999999999996</v>
      </c>
      <c r="N139" s="198">
        <v>0.313</v>
      </c>
      <c r="O139" s="203">
        <v>60</v>
      </c>
      <c r="P139" s="195">
        <v>36.700000000000003</v>
      </c>
      <c r="Q139" s="195">
        <v>3.3</v>
      </c>
      <c r="R139" s="198">
        <v>0.245</v>
      </c>
      <c r="S139" s="154">
        <v>57.6</v>
      </c>
      <c r="T139" s="153">
        <v>38.799999999999997</v>
      </c>
      <c r="U139" s="153">
        <v>3.6</v>
      </c>
      <c r="V139" s="155">
        <v>0.52300000000000002</v>
      </c>
      <c r="W139" s="154">
        <v>47.7</v>
      </c>
      <c r="X139" s="153">
        <v>44</v>
      </c>
      <c r="Y139" s="153">
        <v>8.4</v>
      </c>
      <c r="Z139" s="155">
        <v>0.29799999999999999</v>
      </c>
      <c r="AA139" s="153">
        <v>33.9</v>
      </c>
      <c r="AB139" s="153">
        <v>27.5</v>
      </c>
      <c r="AC139" s="153">
        <v>38.6</v>
      </c>
      <c r="AD139" s="153">
        <v>0.42599999999999999</v>
      </c>
    </row>
    <row r="140" spans="1:30" ht="12">
      <c r="A140" s="70"/>
      <c r="B140" s="84" t="s">
        <v>79</v>
      </c>
      <c r="C140" s="153">
        <v>54.5</v>
      </c>
      <c r="D140" s="153">
        <v>41.1</v>
      </c>
      <c r="E140" s="153">
        <v>4.5</v>
      </c>
      <c r="F140" s="155">
        <v>0.20200000000000001</v>
      </c>
      <c r="G140" s="153">
        <v>62.4</v>
      </c>
      <c r="H140" s="153">
        <v>30.1</v>
      </c>
      <c r="I140" s="153">
        <v>7.5</v>
      </c>
      <c r="J140" s="153">
        <v>0.22600000000000001</v>
      </c>
      <c r="K140" s="154">
        <v>60.6</v>
      </c>
      <c r="L140" s="195">
        <v>30.3</v>
      </c>
      <c r="M140" s="195">
        <v>9.1999999999999993</v>
      </c>
      <c r="N140" s="198">
        <v>0.251</v>
      </c>
      <c r="O140" s="203">
        <v>68.400000000000006</v>
      </c>
      <c r="P140" s="195">
        <v>19.899999999999999</v>
      </c>
      <c r="Q140" s="195">
        <v>11.7</v>
      </c>
      <c r="R140" s="198">
        <v>0.17100000000000001</v>
      </c>
      <c r="S140" s="154">
        <v>59</v>
      </c>
      <c r="T140" s="153">
        <v>26.8</v>
      </c>
      <c r="U140" s="153">
        <v>14.2</v>
      </c>
      <c r="V140" s="155">
        <v>0.183</v>
      </c>
      <c r="W140" s="154">
        <v>46.1</v>
      </c>
      <c r="X140" s="153">
        <v>42.1</v>
      </c>
      <c r="Y140" s="153">
        <v>11.8</v>
      </c>
      <c r="Z140" s="155">
        <v>0.28000000000000003</v>
      </c>
      <c r="AA140" s="153">
        <v>48.2</v>
      </c>
      <c r="AB140" s="153">
        <v>38.200000000000003</v>
      </c>
      <c r="AC140" s="153">
        <v>13.6</v>
      </c>
      <c r="AD140" s="153">
        <v>0.28299999999999997</v>
      </c>
    </row>
    <row r="141" spans="1:30" ht="12">
      <c r="A141" s="70"/>
      <c r="B141" s="84" t="s">
        <v>80</v>
      </c>
      <c r="C141" s="153">
        <v>61.5</v>
      </c>
      <c r="D141" s="153">
        <v>34.1</v>
      </c>
      <c r="E141" s="153">
        <v>4.5</v>
      </c>
      <c r="F141" s="155">
        <v>0.17899999999999999</v>
      </c>
      <c r="G141" s="153">
        <v>49.7</v>
      </c>
      <c r="H141" s="153">
        <v>47.7</v>
      </c>
      <c r="I141" s="153">
        <v>2.6</v>
      </c>
      <c r="J141" s="153">
        <v>0.151</v>
      </c>
      <c r="K141" s="154">
        <v>47.5</v>
      </c>
      <c r="L141" s="195">
        <v>46.5</v>
      </c>
      <c r="M141" s="195">
        <v>6.1</v>
      </c>
      <c r="N141" s="198">
        <v>9.9000000000000005E-2</v>
      </c>
      <c r="O141" s="203">
        <v>45.2</v>
      </c>
      <c r="P141" s="195">
        <v>52.4</v>
      </c>
      <c r="Q141" s="195">
        <v>2.4</v>
      </c>
      <c r="R141" s="198">
        <v>8.4000000000000005E-2</v>
      </c>
      <c r="S141" s="154">
        <v>65.2</v>
      </c>
      <c r="T141" s="153">
        <v>31.1</v>
      </c>
      <c r="U141" s="153">
        <v>3.8</v>
      </c>
      <c r="V141" s="155">
        <v>0.13200000000000001</v>
      </c>
      <c r="W141" s="154">
        <v>46.8</v>
      </c>
      <c r="X141" s="153">
        <v>45.7</v>
      </c>
      <c r="Y141" s="153">
        <v>7.5</v>
      </c>
      <c r="Z141" s="155">
        <v>0.17299999999999999</v>
      </c>
      <c r="AA141" s="153">
        <v>38.5</v>
      </c>
      <c r="AB141" s="153">
        <v>41</v>
      </c>
      <c r="AC141" s="153">
        <v>20.399999999999999</v>
      </c>
      <c r="AD141" s="153">
        <v>0.19</v>
      </c>
    </row>
    <row r="142" spans="1:30" ht="12">
      <c r="A142" s="70"/>
      <c r="B142" s="84" t="s">
        <v>81</v>
      </c>
      <c r="C142" s="153">
        <v>36.200000000000003</v>
      </c>
      <c r="D142" s="153">
        <v>29.7</v>
      </c>
      <c r="E142" s="153">
        <v>34.1</v>
      </c>
      <c r="F142" s="155">
        <v>0.22900000000000001</v>
      </c>
      <c r="G142" s="153">
        <v>49.4</v>
      </c>
      <c r="H142" s="153">
        <v>33.1</v>
      </c>
      <c r="I142" s="153">
        <v>17.399999999999999</v>
      </c>
      <c r="J142" s="153">
        <v>0.17799999999999999</v>
      </c>
      <c r="K142" s="154">
        <v>39.799999999999997</v>
      </c>
      <c r="L142" s="195">
        <v>46.9</v>
      </c>
      <c r="M142" s="195">
        <v>13.3</v>
      </c>
      <c r="N142" s="198">
        <v>0.128</v>
      </c>
      <c r="O142" s="203">
        <v>47.1</v>
      </c>
      <c r="P142" s="195">
        <v>47.1</v>
      </c>
      <c r="Q142" s="195">
        <v>5.9</v>
      </c>
      <c r="R142" s="198">
        <v>0.13600000000000001</v>
      </c>
      <c r="S142" s="154">
        <v>44.1</v>
      </c>
      <c r="T142" s="153">
        <v>41.9</v>
      </c>
      <c r="U142" s="153">
        <v>14</v>
      </c>
      <c r="V142" s="155">
        <v>0.186</v>
      </c>
      <c r="W142" s="154">
        <v>40.6</v>
      </c>
      <c r="X142" s="153">
        <v>49.1</v>
      </c>
      <c r="Y142" s="153">
        <v>10.3</v>
      </c>
      <c r="Z142" s="155">
        <v>0.29099999999999998</v>
      </c>
      <c r="AA142" s="153">
        <v>38.1</v>
      </c>
      <c r="AB142" s="153">
        <v>40.700000000000003</v>
      </c>
      <c r="AC142" s="153">
        <v>21.2</v>
      </c>
      <c r="AD142" s="153">
        <v>0.25800000000000001</v>
      </c>
    </row>
    <row r="143" spans="1:30" s="10" customFormat="1" ht="12">
      <c r="A143" s="83"/>
      <c r="B143" s="86" t="s">
        <v>126</v>
      </c>
      <c r="C143" s="159">
        <v>50.5</v>
      </c>
      <c r="D143" s="159">
        <v>40.4</v>
      </c>
      <c r="E143" s="159">
        <v>9.1</v>
      </c>
      <c r="F143" s="161">
        <v>13.555999999999999</v>
      </c>
      <c r="G143" s="159">
        <v>52.9</v>
      </c>
      <c r="H143" s="159">
        <v>39.700000000000003</v>
      </c>
      <c r="I143" s="159">
        <v>7.5</v>
      </c>
      <c r="J143" s="159">
        <v>13.16</v>
      </c>
      <c r="K143" s="160">
        <v>53.7</v>
      </c>
      <c r="L143" s="196">
        <v>40.5</v>
      </c>
      <c r="M143" s="196">
        <v>5.7</v>
      </c>
      <c r="N143" s="200">
        <v>10.704000000000001</v>
      </c>
      <c r="O143" s="204">
        <v>50.5</v>
      </c>
      <c r="P143" s="196">
        <v>44.8</v>
      </c>
      <c r="Q143" s="196">
        <v>4.7</v>
      </c>
      <c r="R143" s="200">
        <v>10.211</v>
      </c>
      <c r="S143" s="160">
        <v>45.3</v>
      </c>
      <c r="T143" s="159">
        <v>46.3</v>
      </c>
      <c r="U143" s="159">
        <v>8.3000000000000007</v>
      </c>
      <c r="V143" s="161">
        <v>11.772</v>
      </c>
      <c r="W143" s="160">
        <v>34.9</v>
      </c>
      <c r="X143" s="159">
        <v>53.4</v>
      </c>
      <c r="Y143" s="159">
        <v>11.6</v>
      </c>
      <c r="Z143" s="161">
        <v>16.681000000000001</v>
      </c>
      <c r="AA143" s="159">
        <v>26.1</v>
      </c>
      <c r="AB143" s="159">
        <v>48.3</v>
      </c>
      <c r="AC143" s="159">
        <v>25.6</v>
      </c>
      <c r="AD143" s="159">
        <v>17.768000000000001</v>
      </c>
    </row>
    <row r="144" spans="1:30" s="10" customFormat="1" ht="12">
      <c r="A144" s="83"/>
      <c r="B144" s="86" t="s">
        <v>125</v>
      </c>
      <c r="C144" s="159">
        <v>54.7</v>
      </c>
      <c r="D144" s="159">
        <v>41.3</v>
      </c>
      <c r="E144" s="159">
        <v>4.0999999999999996</v>
      </c>
      <c r="F144" s="161">
        <v>7.9530000000000003</v>
      </c>
      <c r="G144" s="159">
        <v>56.3</v>
      </c>
      <c r="H144" s="159">
        <v>39.6</v>
      </c>
      <c r="I144" s="159">
        <v>4.0999999999999996</v>
      </c>
      <c r="J144" s="159">
        <v>7.9660000000000002</v>
      </c>
      <c r="K144" s="160">
        <v>56.8</v>
      </c>
      <c r="L144" s="196">
        <v>39.799999999999997</v>
      </c>
      <c r="M144" s="196">
        <v>3.4</v>
      </c>
      <c r="N144" s="200">
        <v>7.6379999999999999</v>
      </c>
      <c r="O144" s="204">
        <v>52.3</v>
      </c>
      <c r="P144" s="196">
        <v>42.6</v>
      </c>
      <c r="Q144" s="196">
        <v>5.0999999999999996</v>
      </c>
      <c r="R144" s="200">
        <v>7.8070000000000004</v>
      </c>
      <c r="S144" s="160">
        <v>31.4</v>
      </c>
      <c r="T144" s="159">
        <v>40.9</v>
      </c>
      <c r="U144" s="159">
        <v>27.7</v>
      </c>
      <c r="V144" s="161">
        <v>9.718</v>
      </c>
      <c r="W144" s="160">
        <v>14</v>
      </c>
      <c r="X144" s="159">
        <v>41.9</v>
      </c>
      <c r="Y144" s="159">
        <v>44.1</v>
      </c>
      <c r="Z144" s="161">
        <v>13.564</v>
      </c>
      <c r="AA144" s="159">
        <v>8.6</v>
      </c>
      <c r="AB144" s="159">
        <v>31.5</v>
      </c>
      <c r="AC144" s="159">
        <v>59.8</v>
      </c>
      <c r="AD144" s="159">
        <v>13.978</v>
      </c>
    </row>
    <row r="145" spans="1:30" s="10" customFormat="1" ht="12">
      <c r="A145" s="83"/>
      <c r="B145" s="87" t="s">
        <v>23</v>
      </c>
      <c r="C145" s="162">
        <v>52</v>
      </c>
      <c r="D145" s="162">
        <v>40.700000000000003</v>
      </c>
      <c r="E145" s="162">
        <v>7.2</v>
      </c>
      <c r="F145" s="164">
        <v>21.509</v>
      </c>
      <c r="G145" s="162">
        <v>54.2</v>
      </c>
      <c r="H145" s="162">
        <v>39.6</v>
      </c>
      <c r="I145" s="162">
        <v>6.2</v>
      </c>
      <c r="J145" s="162">
        <v>21.126000000000001</v>
      </c>
      <c r="K145" s="163">
        <v>55</v>
      </c>
      <c r="L145" s="194">
        <v>40.200000000000003</v>
      </c>
      <c r="M145" s="194">
        <v>4.8</v>
      </c>
      <c r="N145" s="201">
        <v>18.341999999999999</v>
      </c>
      <c r="O145" s="207">
        <v>51.3</v>
      </c>
      <c r="P145" s="194">
        <v>43.9</v>
      </c>
      <c r="Q145" s="194">
        <v>4.9000000000000004</v>
      </c>
      <c r="R145" s="201">
        <v>18.02</v>
      </c>
      <c r="S145" s="163">
        <v>39.1</v>
      </c>
      <c r="T145" s="162">
        <v>43.9</v>
      </c>
      <c r="U145" s="162">
        <v>17.100000000000001</v>
      </c>
      <c r="V145" s="164">
        <v>21.498000000000001</v>
      </c>
      <c r="W145" s="163">
        <v>25.7</v>
      </c>
      <c r="X145" s="162">
        <v>48.2</v>
      </c>
      <c r="Y145" s="162">
        <v>26.1</v>
      </c>
      <c r="Z145" s="164">
        <v>30.335000000000001</v>
      </c>
      <c r="AA145" s="162">
        <v>18.5</v>
      </c>
      <c r="AB145" s="162">
        <v>40.9</v>
      </c>
      <c r="AC145" s="162">
        <v>40.6</v>
      </c>
      <c r="AD145" s="162">
        <v>31.811</v>
      </c>
    </row>
    <row r="146" spans="1:30" ht="12">
      <c r="A146" s="70"/>
      <c r="B146" s="88" t="s">
        <v>124</v>
      </c>
      <c r="C146" s="42"/>
      <c r="D146" s="42"/>
      <c r="E146" s="42"/>
      <c r="F146" s="42"/>
      <c r="G146" s="42"/>
      <c r="H146" s="70"/>
      <c r="I146" s="70"/>
      <c r="J146" s="70"/>
      <c r="K146" s="70"/>
      <c r="L146" s="70"/>
      <c r="M146" s="70"/>
      <c r="N146" s="70"/>
      <c r="O146" s="70"/>
      <c r="P146" s="70"/>
      <c r="Q146" s="70"/>
      <c r="R146" s="70"/>
      <c r="S146" s="70"/>
      <c r="T146" s="70"/>
      <c r="U146" s="70"/>
      <c r="V146" s="70"/>
      <c r="W146" s="70"/>
      <c r="X146" s="70"/>
      <c r="Y146" s="70"/>
      <c r="Z146" s="70"/>
    </row>
    <row r="147" spans="1:30" ht="12">
      <c r="A147" s="70"/>
      <c r="B147" s="89" t="s">
        <v>114</v>
      </c>
      <c r="C147" s="42"/>
      <c r="D147" s="42"/>
      <c r="E147" s="42"/>
      <c r="F147" s="42"/>
      <c r="G147" s="42"/>
      <c r="H147" s="70"/>
      <c r="I147" s="70"/>
      <c r="J147" s="70"/>
      <c r="K147" s="70"/>
      <c r="L147" s="70"/>
      <c r="M147" s="70"/>
      <c r="N147" s="70"/>
      <c r="O147" s="70"/>
      <c r="P147" s="70"/>
      <c r="Q147" s="70"/>
      <c r="R147" s="70"/>
      <c r="S147" s="70"/>
      <c r="T147" s="70"/>
      <c r="U147" s="70"/>
      <c r="V147" s="70"/>
      <c r="W147" s="70"/>
      <c r="X147" s="70"/>
      <c r="Y147" s="70"/>
      <c r="Z147" s="70"/>
    </row>
    <row r="148" spans="1:30" ht="12">
      <c r="A148" s="70"/>
      <c r="B148" s="89"/>
      <c r="C148" s="42"/>
      <c r="D148" s="42"/>
      <c r="E148" s="42"/>
      <c r="F148" s="42"/>
      <c r="G148" s="42"/>
      <c r="H148" s="70"/>
      <c r="I148" s="70"/>
      <c r="J148" s="70"/>
      <c r="K148" s="70"/>
      <c r="L148" s="70"/>
      <c r="M148" s="70"/>
      <c r="N148" s="70"/>
      <c r="O148" s="70"/>
      <c r="P148" s="70"/>
      <c r="Q148" s="70"/>
      <c r="R148" s="70"/>
      <c r="S148" s="70"/>
      <c r="T148" s="70"/>
      <c r="U148" s="70"/>
      <c r="V148" s="70"/>
      <c r="W148" s="70"/>
      <c r="X148" s="70"/>
      <c r="Y148" s="70"/>
      <c r="Z148" s="70"/>
    </row>
    <row r="149" spans="1:30" ht="12">
      <c r="A149" s="70"/>
      <c r="B149" s="221" t="str">
        <f>Index!$C12 &amp; " WA : " &amp; Index!B12</f>
        <v>Table 5 WA : Contract attrition rates by occupation and time of cancellation/withdrawal, for contracts commencing in 2018</v>
      </c>
      <c r="C149" s="61"/>
      <c r="D149" s="42"/>
      <c r="E149" s="42"/>
      <c r="F149" s="42"/>
      <c r="G149" s="42"/>
      <c r="H149" s="42"/>
      <c r="I149" s="42"/>
      <c r="J149" s="42"/>
      <c r="K149" s="71"/>
      <c r="L149" s="71"/>
      <c r="M149" s="71"/>
      <c r="N149" s="71"/>
      <c r="O149" s="71"/>
      <c r="P149" s="71"/>
      <c r="Q149" s="70"/>
      <c r="R149" s="70"/>
      <c r="S149" s="70"/>
      <c r="T149" s="70"/>
      <c r="U149" s="70"/>
      <c r="V149" s="70"/>
      <c r="W149" s="70"/>
      <c r="X149" s="70"/>
      <c r="Y149" s="70"/>
      <c r="Z149" s="70"/>
    </row>
    <row r="150" spans="1:30" ht="12">
      <c r="A150" s="70"/>
      <c r="B150" s="98"/>
      <c r="C150" s="98"/>
      <c r="D150" s="99"/>
      <c r="E150" s="99"/>
      <c r="F150" s="99"/>
      <c r="G150" s="99"/>
      <c r="H150" s="99"/>
      <c r="I150" s="99"/>
      <c r="J150" s="99"/>
      <c r="K150" s="71"/>
      <c r="L150" s="71"/>
      <c r="M150" s="71"/>
      <c r="N150" s="71"/>
      <c r="O150" s="71"/>
      <c r="P150" s="71"/>
      <c r="Q150" s="70"/>
      <c r="R150" s="70"/>
      <c r="S150" s="70"/>
      <c r="T150" s="70"/>
      <c r="U150" s="70"/>
      <c r="V150" s="70"/>
      <c r="W150" s="70"/>
      <c r="X150" s="70"/>
      <c r="Y150" s="70"/>
      <c r="Z150" s="70"/>
    </row>
    <row r="151" spans="1:30" ht="12">
      <c r="A151" s="70"/>
      <c r="B151" s="257" t="s">
        <v>31</v>
      </c>
      <c r="C151" s="260" t="s">
        <v>143</v>
      </c>
      <c r="D151" s="260"/>
      <c r="E151" s="260"/>
      <c r="F151" s="260"/>
      <c r="G151" s="260"/>
      <c r="H151" s="260"/>
      <c r="I151" s="260"/>
      <c r="J151" s="100"/>
      <c r="K151" s="71"/>
      <c r="L151" s="71"/>
      <c r="M151" s="71"/>
      <c r="N151" s="71"/>
      <c r="O151" s="71"/>
      <c r="P151" s="71"/>
      <c r="Q151" s="70"/>
      <c r="R151" s="70"/>
      <c r="S151" s="70"/>
      <c r="T151" s="70"/>
      <c r="U151" s="70"/>
      <c r="V151" s="70"/>
      <c r="W151" s="70"/>
      <c r="X151" s="70"/>
      <c r="Y151" s="70"/>
      <c r="Z151" s="70"/>
    </row>
    <row r="152" spans="1:30" ht="36">
      <c r="A152" s="70"/>
      <c r="B152" s="258"/>
      <c r="C152" s="101" t="s">
        <v>84</v>
      </c>
      <c r="D152" s="101" t="s">
        <v>85</v>
      </c>
      <c r="E152" s="101" t="s">
        <v>86</v>
      </c>
      <c r="F152" s="101" t="s">
        <v>21</v>
      </c>
      <c r="G152" s="101" t="s">
        <v>25</v>
      </c>
      <c r="H152" s="101" t="s">
        <v>26</v>
      </c>
      <c r="I152" s="102" t="s">
        <v>27</v>
      </c>
      <c r="J152" s="102" t="s">
        <v>93</v>
      </c>
      <c r="K152" s="71"/>
      <c r="L152" s="71"/>
      <c r="M152" s="71"/>
      <c r="N152" s="71"/>
      <c r="O152" s="71"/>
      <c r="P152" s="71"/>
      <c r="Q152" s="70"/>
      <c r="R152" s="70"/>
      <c r="S152" s="70"/>
      <c r="T152" s="70"/>
      <c r="U152" s="70"/>
      <c r="V152" s="70"/>
      <c r="W152" s="70"/>
      <c r="X152" s="70"/>
      <c r="Y152" s="70"/>
      <c r="Z152" s="70"/>
    </row>
    <row r="153" spans="1:30" s="10" customFormat="1" ht="12">
      <c r="A153" s="83"/>
      <c r="B153" s="14" t="s">
        <v>32</v>
      </c>
      <c r="C153" s="167">
        <v>0</v>
      </c>
      <c r="D153" s="167">
        <v>7.2</v>
      </c>
      <c r="E153" s="167">
        <v>12</v>
      </c>
      <c r="F153" s="167">
        <v>24.5</v>
      </c>
      <c r="G153" s="167">
        <v>39.4</v>
      </c>
      <c r="H153" s="167">
        <v>44.7</v>
      </c>
      <c r="I153" s="167">
        <v>45.2</v>
      </c>
      <c r="J153" s="167">
        <v>0.20799999999999999</v>
      </c>
      <c r="K153" s="103"/>
      <c r="L153" s="104"/>
      <c r="M153" s="103"/>
      <c r="N153" s="103"/>
      <c r="O153" s="103"/>
      <c r="P153" s="103"/>
      <c r="Q153" s="83"/>
      <c r="R153" s="83"/>
      <c r="S153" s="83"/>
      <c r="T153" s="83"/>
      <c r="U153" s="83"/>
      <c r="V153" s="83"/>
      <c r="W153" s="83"/>
      <c r="X153" s="83"/>
      <c r="Y153" s="83"/>
      <c r="Z153" s="83"/>
    </row>
    <row r="154" spans="1:30" ht="12">
      <c r="A154" s="70"/>
      <c r="B154" s="84" t="s">
        <v>116</v>
      </c>
      <c r="C154" s="178">
        <v>0</v>
      </c>
      <c r="D154" s="178">
        <v>12.7</v>
      </c>
      <c r="E154" s="178">
        <v>14.5</v>
      </c>
      <c r="F154" s="178">
        <v>23.6</v>
      </c>
      <c r="G154" s="178">
        <v>36.4</v>
      </c>
      <c r="H154" s="178">
        <v>43.6</v>
      </c>
      <c r="I154" s="178">
        <v>43.6</v>
      </c>
      <c r="J154" s="178">
        <v>5.5E-2</v>
      </c>
      <c r="K154" s="71"/>
      <c r="L154" s="105"/>
      <c r="M154" s="71"/>
      <c r="N154" s="71"/>
      <c r="O154" s="71"/>
      <c r="P154" s="71"/>
      <c r="Q154" s="70"/>
      <c r="R154" s="70"/>
      <c r="S154" s="70"/>
      <c r="T154" s="70"/>
      <c r="U154" s="70"/>
      <c r="V154" s="70"/>
      <c r="W154" s="70"/>
      <c r="X154" s="70"/>
      <c r="Y154" s="70"/>
      <c r="Z154" s="70"/>
    </row>
    <row r="155" spans="1:30" ht="12">
      <c r="A155" s="70"/>
      <c r="B155" s="84" t="s">
        <v>82</v>
      </c>
      <c r="C155" s="178">
        <v>0</v>
      </c>
      <c r="D155" s="178">
        <v>5</v>
      </c>
      <c r="E155" s="178">
        <v>20</v>
      </c>
      <c r="F155" s="178">
        <v>30</v>
      </c>
      <c r="G155" s="178">
        <v>40</v>
      </c>
      <c r="H155" s="178">
        <v>40</v>
      </c>
      <c r="I155" s="178">
        <v>40</v>
      </c>
      <c r="J155" s="178">
        <v>0.02</v>
      </c>
      <c r="K155" s="71"/>
      <c r="L155" s="105"/>
      <c r="M155" s="71"/>
      <c r="N155" s="71"/>
      <c r="O155" s="71"/>
      <c r="P155" s="71"/>
      <c r="Q155" s="70"/>
      <c r="R155" s="70"/>
      <c r="S155" s="70"/>
      <c r="T155" s="70"/>
      <c r="U155" s="70"/>
      <c r="V155" s="70"/>
      <c r="W155" s="70"/>
      <c r="X155" s="70"/>
      <c r="Y155" s="70"/>
      <c r="Z155" s="70"/>
    </row>
    <row r="156" spans="1:30" ht="12">
      <c r="A156" s="70"/>
      <c r="B156" s="84" t="s">
        <v>40</v>
      </c>
      <c r="C156" s="178">
        <v>0</v>
      </c>
      <c r="D156" s="178">
        <v>0</v>
      </c>
      <c r="E156" s="178">
        <v>0</v>
      </c>
      <c r="F156" s="178">
        <v>22</v>
      </c>
      <c r="G156" s="178">
        <v>28</v>
      </c>
      <c r="H156" s="178">
        <v>34</v>
      </c>
      <c r="I156" s="178">
        <v>36</v>
      </c>
      <c r="J156" s="178">
        <v>0.05</v>
      </c>
      <c r="K156" s="71"/>
      <c r="L156" s="105"/>
      <c r="M156" s="71"/>
      <c r="N156" s="71"/>
      <c r="O156" s="71"/>
      <c r="P156" s="71"/>
      <c r="Q156" s="70"/>
      <c r="R156" s="70"/>
      <c r="S156" s="70"/>
      <c r="T156" s="70"/>
      <c r="U156" s="70"/>
      <c r="V156" s="70"/>
      <c r="W156" s="70"/>
      <c r="X156" s="70"/>
      <c r="Y156" s="70"/>
      <c r="Z156" s="70"/>
    </row>
    <row r="157" spans="1:30" ht="12">
      <c r="A157" s="70"/>
      <c r="B157" s="84" t="s">
        <v>41</v>
      </c>
      <c r="C157" s="178">
        <v>0</v>
      </c>
      <c r="D157" s="178">
        <v>8.4</v>
      </c>
      <c r="E157" s="178">
        <v>15.7</v>
      </c>
      <c r="F157" s="178">
        <v>25.3</v>
      </c>
      <c r="G157" s="178">
        <v>48.2</v>
      </c>
      <c r="H157" s="178">
        <v>53</v>
      </c>
      <c r="I157" s="178">
        <v>53</v>
      </c>
      <c r="J157" s="178">
        <v>8.3000000000000004E-2</v>
      </c>
      <c r="K157" s="71"/>
      <c r="L157" s="105"/>
      <c r="M157" s="71"/>
      <c r="N157" s="71"/>
      <c r="O157" s="71"/>
      <c r="P157" s="71"/>
      <c r="Q157" s="70"/>
      <c r="R157" s="70"/>
      <c r="S157" s="70"/>
      <c r="T157" s="70"/>
      <c r="U157" s="70"/>
      <c r="V157" s="70"/>
      <c r="W157" s="70"/>
      <c r="X157" s="70"/>
      <c r="Y157" s="70"/>
      <c r="Z157" s="70"/>
    </row>
    <row r="158" spans="1:30" s="10" customFormat="1" ht="12">
      <c r="A158" s="83"/>
      <c r="B158" s="14" t="s">
        <v>22</v>
      </c>
      <c r="C158" s="167">
        <v>2.6</v>
      </c>
      <c r="D158" s="167">
        <v>19.5</v>
      </c>
      <c r="E158" s="167">
        <v>23.4</v>
      </c>
      <c r="F158" s="167">
        <v>29.9</v>
      </c>
      <c r="G158" s="167">
        <v>31.2</v>
      </c>
      <c r="H158" s="167">
        <v>31.2</v>
      </c>
      <c r="I158" s="167">
        <v>31.2</v>
      </c>
      <c r="J158" s="167">
        <v>7.6999999999999999E-2</v>
      </c>
      <c r="K158" s="103"/>
      <c r="L158" s="104"/>
      <c r="M158" s="103"/>
      <c r="N158" s="103"/>
      <c r="O158" s="103"/>
      <c r="P158" s="103"/>
      <c r="Q158" s="83"/>
      <c r="R158" s="83"/>
      <c r="S158" s="83"/>
      <c r="T158" s="83"/>
      <c r="U158" s="83"/>
      <c r="V158" s="83"/>
      <c r="W158" s="83"/>
      <c r="X158" s="83"/>
      <c r="Y158" s="83"/>
      <c r="Z158" s="83"/>
    </row>
    <row r="159" spans="1:30" ht="12">
      <c r="A159" s="70"/>
      <c r="B159" s="84" t="s">
        <v>42</v>
      </c>
      <c r="C159" s="178" t="s">
        <v>180</v>
      </c>
      <c r="D159" s="178" t="s">
        <v>180</v>
      </c>
      <c r="E159" s="178" t="s">
        <v>180</v>
      </c>
      <c r="F159" s="178" t="s">
        <v>180</v>
      </c>
      <c r="G159" s="178" t="s">
        <v>180</v>
      </c>
      <c r="H159" s="178" t="s">
        <v>180</v>
      </c>
      <c r="I159" s="178" t="s">
        <v>180</v>
      </c>
      <c r="J159" s="178" t="s">
        <v>180</v>
      </c>
      <c r="K159" s="71"/>
      <c r="L159" s="105"/>
      <c r="M159" s="71"/>
      <c r="N159" s="71"/>
      <c r="O159" s="71"/>
      <c r="P159" s="71"/>
      <c r="Q159" s="70"/>
      <c r="R159" s="70"/>
      <c r="S159" s="70"/>
      <c r="T159" s="70"/>
      <c r="U159" s="70"/>
      <c r="V159" s="70"/>
      <c r="W159" s="70"/>
      <c r="X159" s="70"/>
      <c r="Y159" s="70"/>
      <c r="Z159" s="70"/>
    </row>
    <row r="160" spans="1:30" ht="12">
      <c r="A160" s="70"/>
      <c r="B160" s="84" t="s">
        <v>43</v>
      </c>
      <c r="C160" s="178">
        <v>0</v>
      </c>
      <c r="D160" s="178">
        <v>0</v>
      </c>
      <c r="E160" s="178">
        <v>0</v>
      </c>
      <c r="F160" s="178">
        <v>28.6</v>
      </c>
      <c r="G160" s="178">
        <v>42.9</v>
      </c>
      <c r="H160" s="178">
        <v>42.9</v>
      </c>
      <c r="I160" s="178">
        <v>42.9</v>
      </c>
      <c r="J160" s="178">
        <v>7.0000000000000001E-3</v>
      </c>
      <c r="K160" s="71"/>
      <c r="L160" s="105"/>
      <c r="M160" s="71"/>
      <c r="N160" s="71"/>
      <c r="O160" s="71"/>
      <c r="P160" s="71"/>
      <c r="Q160" s="70"/>
      <c r="R160" s="70"/>
      <c r="S160" s="70"/>
      <c r="T160" s="70"/>
      <c r="U160" s="70"/>
      <c r="V160" s="70"/>
      <c r="W160" s="70"/>
      <c r="X160" s="70"/>
      <c r="Y160" s="70"/>
      <c r="Z160" s="70"/>
    </row>
    <row r="161" spans="1:26" ht="12">
      <c r="A161" s="70"/>
      <c r="B161" s="84" t="s">
        <v>44</v>
      </c>
      <c r="C161" s="178">
        <v>0</v>
      </c>
      <c r="D161" s="178">
        <v>9.1</v>
      </c>
      <c r="E161" s="178">
        <v>9.1</v>
      </c>
      <c r="F161" s="178">
        <v>9.1</v>
      </c>
      <c r="G161" s="178">
        <v>9.1</v>
      </c>
      <c r="H161" s="178">
        <v>9.1</v>
      </c>
      <c r="I161" s="178">
        <v>9.1</v>
      </c>
      <c r="J161" s="178">
        <v>1.0999999999999999E-2</v>
      </c>
      <c r="K161" s="71"/>
      <c r="L161" s="105"/>
      <c r="M161" s="71"/>
      <c r="N161" s="71"/>
      <c r="O161" s="71"/>
      <c r="P161" s="71"/>
      <c r="Q161" s="70"/>
      <c r="R161" s="70"/>
      <c r="S161" s="70"/>
      <c r="T161" s="70"/>
      <c r="U161" s="70"/>
      <c r="V161" s="70"/>
      <c r="W161" s="70"/>
      <c r="X161" s="70"/>
      <c r="Y161" s="70"/>
      <c r="Z161" s="70"/>
    </row>
    <row r="162" spans="1:26" ht="12">
      <c r="A162" s="70"/>
      <c r="B162" s="84" t="s">
        <v>45</v>
      </c>
      <c r="C162" s="178" t="s">
        <v>180</v>
      </c>
      <c r="D162" s="178" t="s">
        <v>180</v>
      </c>
      <c r="E162" s="178" t="s">
        <v>180</v>
      </c>
      <c r="F162" s="178" t="s">
        <v>180</v>
      </c>
      <c r="G162" s="178" t="s">
        <v>180</v>
      </c>
      <c r="H162" s="178" t="s">
        <v>180</v>
      </c>
      <c r="I162" s="178" t="s">
        <v>180</v>
      </c>
      <c r="J162" s="178" t="s">
        <v>180</v>
      </c>
      <c r="K162" s="71"/>
      <c r="L162" s="105"/>
      <c r="M162" s="71"/>
      <c r="N162" s="71"/>
      <c r="O162" s="71"/>
      <c r="P162" s="71"/>
      <c r="Q162" s="70"/>
      <c r="R162" s="70"/>
      <c r="S162" s="70"/>
      <c r="T162" s="70"/>
      <c r="U162" s="70"/>
      <c r="V162" s="70"/>
      <c r="W162" s="70"/>
      <c r="X162" s="70"/>
      <c r="Y162" s="70"/>
      <c r="Z162" s="70"/>
    </row>
    <row r="163" spans="1:26" ht="12">
      <c r="A163" s="70"/>
      <c r="B163" s="84" t="s">
        <v>46</v>
      </c>
      <c r="C163" s="178" t="s">
        <v>180</v>
      </c>
      <c r="D163" s="178" t="s">
        <v>180</v>
      </c>
      <c r="E163" s="178" t="s">
        <v>180</v>
      </c>
      <c r="F163" s="178" t="s">
        <v>180</v>
      </c>
      <c r="G163" s="178" t="s">
        <v>180</v>
      </c>
      <c r="H163" s="178" t="s">
        <v>180</v>
      </c>
      <c r="I163" s="178" t="s">
        <v>180</v>
      </c>
      <c r="J163" s="178" t="s">
        <v>180</v>
      </c>
      <c r="K163" s="71"/>
      <c r="L163" s="105"/>
      <c r="M163" s="71"/>
      <c r="N163" s="71"/>
      <c r="O163" s="71"/>
      <c r="P163" s="71"/>
      <c r="Q163" s="70"/>
      <c r="R163" s="70"/>
      <c r="S163" s="70"/>
      <c r="T163" s="70"/>
      <c r="U163" s="70"/>
      <c r="V163" s="70"/>
      <c r="W163" s="70"/>
      <c r="X163" s="70"/>
      <c r="Y163" s="70"/>
      <c r="Z163" s="70"/>
    </row>
    <row r="164" spans="1:26" ht="12">
      <c r="A164" s="70"/>
      <c r="B164" s="84" t="s">
        <v>47</v>
      </c>
      <c r="C164" s="178">
        <v>0</v>
      </c>
      <c r="D164" s="178">
        <v>0</v>
      </c>
      <c r="E164" s="178">
        <v>16.7</v>
      </c>
      <c r="F164" s="178">
        <v>16.7</v>
      </c>
      <c r="G164" s="178">
        <v>16.7</v>
      </c>
      <c r="H164" s="178">
        <v>16.7</v>
      </c>
      <c r="I164" s="178">
        <v>16.7</v>
      </c>
      <c r="J164" s="178">
        <v>6.0000000000000001E-3</v>
      </c>
      <c r="K164" s="71"/>
      <c r="L164" s="105"/>
      <c r="M164" s="71"/>
      <c r="N164" s="71"/>
      <c r="O164" s="71"/>
      <c r="P164" s="71"/>
      <c r="Q164" s="70"/>
      <c r="R164" s="70"/>
      <c r="S164" s="70"/>
      <c r="T164" s="70"/>
      <c r="U164" s="70"/>
      <c r="V164" s="70"/>
      <c r="W164" s="70"/>
      <c r="X164" s="70"/>
      <c r="Y164" s="70"/>
      <c r="Z164" s="70"/>
    </row>
    <row r="165" spans="1:26" ht="12">
      <c r="A165" s="70"/>
      <c r="B165" s="84" t="s">
        <v>48</v>
      </c>
      <c r="C165" s="178">
        <v>3.8</v>
      </c>
      <c r="D165" s="178">
        <v>26.4</v>
      </c>
      <c r="E165" s="178">
        <v>30.2</v>
      </c>
      <c r="F165" s="178">
        <v>35.799999999999997</v>
      </c>
      <c r="G165" s="178">
        <v>35.799999999999997</v>
      </c>
      <c r="H165" s="178">
        <v>35.799999999999997</v>
      </c>
      <c r="I165" s="178">
        <v>35.799999999999997</v>
      </c>
      <c r="J165" s="178">
        <v>5.2999999999999999E-2</v>
      </c>
      <c r="K165" s="71"/>
      <c r="L165" s="105"/>
      <c r="M165" s="71"/>
      <c r="N165" s="71"/>
      <c r="O165" s="71"/>
      <c r="P165" s="71"/>
      <c r="Q165" s="70"/>
      <c r="R165" s="70"/>
      <c r="S165" s="70"/>
      <c r="T165" s="70"/>
      <c r="U165" s="70"/>
      <c r="V165" s="70"/>
      <c r="W165" s="70"/>
      <c r="X165" s="70"/>
      <c r="Y165" s="70"/>
      <c r="Z165" s="70"/>
    </row>
    <row r="166" spans="1:26" s="10" customFormat="1" ht="12">
      <c r="A166" s="83"/>
      <c r="B166" s="14" t="s">
        <v>33</v>
      </c>
      <c r="C166" s="167">
        <v>2.4</v>
      </c>
      <c r="D166" s="167">
        <v>8.6</v>
      </c>
      <c r="E166" s="167">
        <v>13.4</v>
      </c>
      <c r="F166" s="167">
        <v>21.4</v>
      </c>
      <c r="G166" s="167">
        <v>31.8</v>
      </c>
      <c r="H166" s="167">
        <v>37.4</v>
      </c>
      <c r="I166" s="167">
        <v>39.799999999999997</v>
      </c>
      <c r="J166" s="167">
        <v>7.6379999999999999</v>
      </c>
      <c r="K166" s="103"/>
      <c r="L166" s="104"/>
      <c r="M166" s="103"/>
      <c r="N166" s="103"/>
      <c r="O166" s="103"/>
      <c r="P166" s="103"/>
      <c r="Q166" s="83"/>
      <c r="R166" s="83"/>
      <c r="S166" s="83"/>
      <c r="T166" s="83"/>
      <c r="U166" s="83"/>
      <c r="V166" s="83"/>
      <c r="W166" s="83"/>
      <c r="X166" s="83"/>
      <c r="Y166" s="83"/>
      <c r="Z166" s="83"/>
    </row>
    <row r="167" spans="1:26" ht="12">
      <c r="A167" s="70"/>
      <c r="B167" s="84" t="s">
        <v>49</v>
      </c>
      <c r="C167" s="178">
        <v>1.1000000000000001</v>
      </c>
      <c r="D167" s="178">
        <v>4.9000000000000004</v>
      </c>
      <c r="E167" s="178">
        <v>13</v>
      </c>
      <c r="F167" s="178">
        <v>24.2</v>
      </c>
      <c r="G167" s="178">
        <v>33.700000000000003</v>
      </c>
      <c r="H167" s="178">
        <v>37.200000000000003</v>
      </c>
      <c r="I167" s="178">
        <v>38.9</v>
      </c>
      <c r="J167" s="178">
        <v>0.28499999999999998</v>
      </c>
      <c r="K167" s="71"/>
      <c r="L167" s="105"/>
      <c r="M167" s="71"/>
      <c r="N167" s="71"/>
      <c r="O167" s="71"/>
      <c r="P167" s="71"/>
      <c r="Q167" s="70"/>
      <c r="R167" s="70"/>
      <c r="S167" s="70"/>
      <c r="T167" s="70"/>
      <c r="U167" s="70"/>
      <c r="V167" s="70"/>
      <c r="W167" s="70"/>
      <c r="X167" s="70"/>
      <c r="Y167" s="70"/>
      <c r="Z167" s="70"/>
    </row>
    <row r="168" spans="1:26" ht="12">
      <c r="A168" s="70"/>
      <c r="B168" s="84" t="s">
        <v>118</v>
      </c>
      <c r="C168" s="178">
        <v>1.6</v>
      </c>
      <c r="D168" s="178">
        <v>6.6</v>
      </c>
      <c r="E168" s="178">
        <v>10.7</v>
      </c>
      <c r="F168" s="178">
        <v>17</v>
      </c>
      <c r="G168" s="178">
        <v>26.8</v>
      </c>
      <c r="H168" s="178">
        <v>33</v>
      </c>
      <c r="I168" s="178">
        <v>36.1</v>
      </c>
      <c r="J168" s="178">
        <v>3.0169999999999999</v>
      </c>
      <c r="K168" s="71"/>
      <c r="L168" s="105"/>
      <c r="M168" s="71"/>
      <c r="N168" s="71"/>
      <c r="O168" s="71"/>
      <c r="P168" s="71"/>
      <c r="Q168" s="70"/>
      <c r="R168" s="70"/>
      <c r="S168" s="70"/>
      <c r="T168" s="70"/>
      <c r="U168" s="70"/>
      <c r="V168" s="70"/>
      <c r="W168" s="70"/>
      <c r="X168" s="70"/>
      <c r="Y168" s="70"/>
      <c r="Z168" s="70"/>
    </row>
    <row r="169" spans="1:26" ht="12">
      <c r="A169" s="70"/>
      <c r="B169" s="84" t="s">
        <v>50</v>
      </c>
      <c r="C169" s="178">
        <v>2.6</v>
      </c>
      <c r="D169" s="178">
        <v>10.199999999999999</v>
      </c>
      <c r="E169" s="178">
        <v>14.8</v>
      </c>
      <c r="F169" s="178">
        <v>24.3</v>
      </c>
      <c r="G169" s="178">
        <v>36.1</v>
      </c>
      <c r="H169" s="178">
        <v>42.5</v>
      </c>
      <c r="I169" s="178">
        <v>44.5</v>
      </c>
      <c r="J169" s="178">
        <v>1.173</v>
      </c>
      <c r="K169" s="71"/>
      <c r="L169" s="105"/>
      <c r="M169" s="71"/>
      <c r="N169" s="71"/>
      <c r="O169" s="71"/>
      <c r="P169" s="71"/>
      <c r="Q169" s="70"/>
      <c r="R169" s="70"/>
      <c r="S169" s="70"/>
      <c r="T169" s="70"/>
      <c r="U169" s="70"/>
      <c r="V169" s="70"/>
      <c r="W169" s="70"/>
      <c r="X169" s="70"/>
      <c r="Y169" s="70"/>
      <c r="Z169" s="70"/>
    </row>
    <row r="170" spans="1:26" ht="12">
      <c r="A170" s="70"/>
      <c r="B170" s="84" t="s">
        <v>51</v>
      </c>
      <c r="C170" s="178">
        <v>3.1</v>
      </c>
      <c r="D170" s="178">
        <v>7.8</v>
      </c>
      <c r="E170" s="178">
        <v>11.6</v>
      </c>
      <c r="F170" s="178">
        <v>17.100000000000001</v>
      </c>
      <c r="G170" s="178">
        <v>25.7</v>
      </c>
      <c r="H170" s="178">
        <v>31.3</v>
      </c>
      <c r="I170" s="178">
        <v>34.5</v>
      </c>
      <c r="J170" s="178">
        <v>1.4419999999999999</v>
      </c>
      <c r="K170" s="71"/>
      <c r="L170" s="105"/>
      <c r="M170" s="71"/>
      <c r="N170" s="71"/>
      <c r="O170" s="71"/>
      <c r="P170" s="71"/>
      <c r="Q170" s="70"/>
      <c r="R170" s="70"/>
      <c r="S170" s="70"/>
      <c r="T170" s="70"/>
      <c r="U170" s="70"/>
      <c r="V170" s="70"/>
      <c r="W170" s="70"/>
      <c r="X170" s="70"/>
      <c r="Y170" s="70"/>
      <c r="Z170" s="70"/>
    </row>
    <row r="171" spans="1:26" ht="12">
      <c r="A171" s="70"/>
      <c r="B171" s="84" t="s">
        <v>52</v>
      </c>
      <c r="C171" s="178">
        <v>3.3</v>
      </c>
      <c r="D171" s="178">
        <v>12.3</v>
      </c>
      <c r="E171" s="178">
        <v>19.399999999999999</v>
      </c>
      <c r="F171" s="178">
        <v>33.9</v>
      </c>
      <c r="G171" s="178">
        <v>49</v>
      </c>
      <c r="H171" s="178">
        <v>53.4</v>
      </c>
      <c r="I171" s="178">
        <v>54.7</v>
      </c>
      <c r="J171" s="178">
        <v>0.54500000000000004</v>
      </c>
      <c r="K171" s="71"/>
      <c r="L171" s="105"/>
      <c r="M171" s="71"/>
      <c r="N171" s="71"/>
      <c r="O171" s="71"/>
      <c r="P171" s="71"/>
      <c r="Q171" s="70"/>
      <c r="R171" s="70"/>
      <c r="S171" s="70"/>
      <c r="T171" s="70"/>
      <c r="U171" s="70"/>
      <c r="V171" s="70"/>
      <c r="W171" s="70"/>
      <c r="X171" s="70"/>
      <c r="Y171" s="70"/>
      <c r="Z171" s="70"/>
    </row>
    <row r="172" spans="1:26" ht="12">
      <c r="A172" s="70"/>
      <c r="B172" s="84" t="s">
        <v>53</v>
      </c>
      <c r="C172" s="178">
        <v>3.1</v>
      </c>
      <c r="D172" s="178">
        <v>11.5</v>
      </c>
      <c r="E172" s="178">
        <v>15.4</v>
      </c>
      <c r="F172" s="178">
        <v>20.3</v>
      </c>
      <c r="G172" s="178">
        <v>26.4</v>
      </c>
      <c r="H172" s="178">
        <v>28.2</v>
      </c>
      <c r="I172" s="178">
        <v>29.1</v>
      </c>
      <c r="J172" s="178">
        <v>0.22700000000000001</v>
      </c>
      <c r="K172" s="71"/>
      <c r="L172" s="105"/>
      <c r="M172" s="71"/>
      <c r="N172" s="71"/>
      <c r="O172" s="71"/>
      <c r="P172" s="71"/>
      <c r="Q172" s="70"/>
      <c r="R172" s="70"/>
      <c r="S172" s="70"/>
      <c r="T172" s="70"/>
      <c r="U172" s="70"/>
      <c r="V172" s="70"/>
      <c r="W172" s="70"/>
      <c r="X172" s="70"/>
      <c r="Y172" s="70"/>
      <c r="Z172" s="70"/>
    </row>
    <row r="173" spans="1:26" ht="12">
      <c r="A173" s="70"/>
      <c r="B173" s="84" t="s">
        <v>96</v>
      </c>
      <c r="C173" s="178">
        <v>3.6</v>
      </c>
      <c r="D173" s="178">
        <v>12.3</v>
      </c>
      <c r="E173" s="178">
        <v>19.399999999999999</v>
      </c>
      <c r="F173" s="178">
        <v>30.3</v>
      </c>
      <c r="G173" s="178">
        <v>42.6</v>
      </c>
      <c r="H173" s="178">
        <v>47.4</v>
      </c>
      <c r="I173" s="178">
        <v>48.3</v>
      </c>
      <c r="J173" s="178">
        <v>0.94899999999999995</v>
      </c>
      <c r="K173" s="71"/>
      <c r="L173" s="105"/>
      <c r="M173" s="71"/>
      <c r="N173" s="71"/>
      <c r="O173" s="71"/>
      <c r="P173" s="71"/>
      <c r="Q173" s="70"/>
      <c r="R173" s="70"/>
      <c r="S173" s="70"/>
      <c r="T173" s="70"/>
      <c r="U173" s="70"/>
      <c r="V173" s="70"/>
      <c r="W173" s="70"/>
      <c r="X173" s="70"/>
      <c r="Y173" s="70"/>
      <c r="Z173" s="70"/>
    </row>
    <row r="174" spans="1:26" ht="12">
      <c r="A174" s="70"/>
      <c r="B174" s="85" t="s">
        <v>54</v>
      </c>
      <c r="C174" s="178">
        <v>5</v>
      </c>
      <c r="D174" s="178">
        <v>16.7</v>
      </c>
      <c r="E174" s="178">
        <v>24.9</v>
      </c>
      <c r="F174" s="178">
        <v>35.9</v>
      </c>
      <c r="G174" s="178">
        <v>50.2</v>
      </c>
      <c r="H174" s="178">
        <v>55.9</v>
      </c>
      <c r="I174" s="178">
        <v>56.6</v>
      </c>
      <c r="J174" s="178">
        <v>0.56200000000000006</v>
      </c>
      <c r="K174" s="71"/>
      <c r="L174" s="105"/>
      <c r="M174" s="71"/>
      <c r="N174" s="71"/>
      <c r="O174" s="71"/>
      <c r="P174" s="71"/>
      <c r="Q174" s="70"/>
      <c r="R174" s="70"/>
      <c r="S174" s="70"/>
      <c r="T174" s="70"/>
      <c r="U174" s="70"/>
      <c r="V174" s="70"/>
      <c r="W174" s="70"/>
      <c r="X174" s="70"/>
      <c r="Y174" s="70"/>
      <c r="Z174" s="70"/>
    </row>
    <row r="175" spans="1:26" ht="12">
      <c r="A175" s="70"/>
      <c r="B175" s="85" t="s">
        <v>55</v>
      </c>
      <c r="C175" s="178">
        <v>0</v>
      </c>
      <c r="D175" s="178">
        <v>5.6</v>
      </c>
      <c r="E175" s="178">
        <v>5.6</v>
      </c>
      <c r="F175" s="178">
        <v>16.7</v>
      </c>
      <c r="G175" s="178">
        <v>27.8</v>
      </c>
      <c r="H175" s="178">
        <v>44.4</v>
      </c>
      <c r="I175" s="178">
        <v>44.4</v>
      </c>
      <c r="J175" s="178">
        <v>1.7999999999999999E-2</v>
      </c>
      <c r="K175" s="71"/>
      <c r="L175" s="105"/>
      <c r="M175" s="71"/>
      <c r="N175" s="71"/>
      <c r="O175" s="71"/>
      <c r="P175" s="71"/>
      <c r="Q175" s="70"/>
      <c r="R175" s="70"/>
      <c r="S175" s="70"/>
      <c r="T175" s="70"/>
      <c r="U175" s="70"/>
      <c r="V175" s="70"/>
      <c r="W175" s="70"/>
      <c r="X175" s="70"/>
      <c r="Y175" s="70"/>
      <c r="Z175" s="70"/>
    </row>
    <row r="176" spans="1:26" ht="12">
      <c r="A176" s="70"/>
      <c r="B176" s="85" t="s">
        <v>56</v>
      </c>
      <c r="C176" s="178">
        <v>0</v>
      </c>
      <c r="D176" s="178">
        <v>0</v>
      </c>
      <c r="E176" s="178">
        <v>0</v>
      </c>
      <c r="F176" s="178">
        <v>0</v>
      </c>
      <c r="G176" s="178">
        <v>0</v>
      </c>
      <c r="H176" s="178">
        <v>33.299999999999997</v>
      </c>
      <c r="I176" s="178">
        <v>33.299999999999997</v>
      </c>
      <c r="J176" s="178">
        <v>3.0000000000000001E-3</v>
      </c>
      <c r="K176" s="71"/>
      <c r="L176" s="105"/>
      <c r="M176" s="71"/>
      <c r="N176" s="71"/>
      <c r="O176" s="71"/>
      <c r="P176" s="71"/>
      <c r="Q176" s="70"/>
      <c r="R176" s="70"/>
      <c r="S176" s="70"/>
      <c r="T176" s="70"/>
      <c r="U176" s="70"/>
      <c r="V176" s="70"/>
      <c r="W176" s="70"/>
      <c r="X176" s="70"/>
      <c r="Y176" s="70"/>
      <c r="Z176" s="70"/>
    </row>
    <row r="177" spans="1:26" ht="12">
      <c r="A177" s="70"/>
      <c r="B177" s="85" t="s">
        <v>57</v>
      </c>
      <c r="C177" s="178">
        <v>2.9</v>
      </c>
      <c r="D177" s="178">
        <v>8.6</v>
      </c>
      <c r="E177" s="178">
        <v>17.3</v>
      </c>
      <c r="F177" s="178">
        <v>34.5</v>
      </c>
      <c r="G177" s="178">
        <v>47.5</v>
      </c>
      <c r="H177" s="178">
        <v>51.1</v>
      </c>
      <c r="I177" s="178">
        <v>51.8</v>
      </c>
      <c r="J177" s="178">
        <v>0.13900000000000001</v>
      </c>
      <c r="K177" s="71"/>
      <c r="L177" s="105"/>
      <c r="M177" s="71"/>
      <c r="N177" s="71"/>
      <c r="O177" s="71"/>
      <c r="P177" s="71"/>
      <c r="Q177" s="70"/>
      <c r="R177" s="70"/>
      <c r="S177" s="70"/>
      <c r="T177" s="70"/>
      <c r="U177" s="70"/>
      <c r="V177" s="70"/>
      <c r="W177" s="70"/>
      <c r="X177" s="70"/>
      <c r="Y177" s="70"/>
      <c r="Z177" s="70"/>
    </row>
    <row r="178" spans="1:26" ht="12">
      <c r="A178" s="70"/>
      <c r="B178" s="85" t="s">
        <v>119</v>
      </c>
      <c r="C178" s="178">
        <v>0.9</v>
      </c>
      <c r="D178" s="178">
        <v>4.4000000000000004</v>
      </c>
      <c r="E178" s="178">
        <v>8.4</v>
      </c>
      <c r="F178" s="178">
        <v>15.4</v>
      </c>
      <c r="G178" s="178">
        <v>22.5</v>
      </c>
      <c r="H178" s="178">
        <v>24.7</v>
      </c>
      <c r="I178" s="178">
        <v>26</v>
      </c>
      <c r="J178" s="178">
        <v>0.22700000000000001</v>
      </c>
      <c r="K178" s="71"/>
      <c r="L178" s="105"/>
      <c r="M178" s="71"/>
      <c r="N178" s="71"/>
      <c r="O178" s="71"/>
      <c r="P178" s="71"/>
      <c r="Q178" s="70"/>
      <c r="R178" s="70"/>
      <c r="S178" s="70"/>
      <c r="T178" s="70"/>
      <c r="U178" s="70"/>
      <c r="V178" s="70"/>
      <c r="W178" s="70"/>
      <c r="X178" s="70"/>
      <c r="Y178" s="70"/>
      <c r="Z178" s="70"/>
    </row>
    <row r="179" spans="1:26" s="10" customFormat="1" ht="12">
      <c r="A179" s="83"/>
      <c r="B179" s="14" t="s">
        <v>34</v>
      </c>
      <c r="C179" s="167">
        <v>2.9</v>
      </c>
      <c r="D179" s="167">
        <v>12.5</v>
      </c>
      <c r="E179" s="167">
        <v>20.8</v>
      </c>
      <c r="F179" s="167">
        <v>31.3</v>
      </c>
      <c r="G179" s="167">
        <v>36.700000000000003</v>
      </c>
      <c r="H179" s="167">
        <v>39</v>
      </c>
      <c r="I179" s="167">
        <v>39.700000000000003</v>
      </c>
      <c r="J179" s="167">
        <v>3.5960000000000001</v>
      </c>
      <c r="K179" s="103"/>
      <c r="L179" s="104"/>
      <c r="M179" s="103"/>
      <c r="N179" s="103"/>
      <c r="O179" s="103"/>
      <c r="P179" s="103"/>
      <c r="Q179" s="83"/>
      <c r="R179" s="83"/>
      <c r="S179" s="83"/>
      <c r="T179" s="83"/>
      <c r="U179" s="83"/>
      <c r="V179" s="83"/>
      <c r="W179" s="83"/>
      <c r="X179" s="83"/>
      <c r="Y179" s="83"/>
      <c r="Z179" s="83"/>
    </row>
    <row r="180" spans="1:26" ht="12">
      <c r="A180" s="70"/>
      <c r="B180" s="84" t="s">
        <v>58</v>
      </c>
      <c r="C180" s="178">
        <v>2.2999999999999998</v>
      </c>
      <c r="D180" s="178">
        <v>9.1</v>
      </c>
      <c r="E180" s="178">
        <v>14.2</v>
      </c>
      <c r="F180" s="178">
        <v>26.1</v>
      </c>
      <c r="G180" s="178">
        <v>29</v>
      </c>
      <c r="H180" s="178">
        <v>30.1</v>
      </c>
      <c r="I180" s="178">
        <v>30.1</v>
      </c>
      <c r="J180" s="178">
        <v>0.17599999999999999</v>
      </c>
      <c r="K180" s="71"/>
      <c r="L180" s="105"/>
      <c r="M180" s="71"/>
      <c r="N180" s="71"/>
      <c r="O180" s="71"/>
      <c r="P180" s="71"/>
      <c r="Q180" s="70"/>
      <c r="R180" s="70"/>
      <c r="S180" s="70"/>
      <c r="T180" s="70"/>
      <c r="U180" s="70"/>
      <c r="V180" s="70"/>
      <c r="W180" s="70"/>
      <c r="X180" s="70"/>
      <c r="Y180" s="70"/>
      <c r="Z180" s="70"/>
    </row>
    <row r="181" spans="1:26" ht="12">
      <c r="A181" s="70"/>
      <c r="B181" s="84" t="s">
        <v>59</v>
      </c>
      <c r="C181" s="178">
        <v>3</v>
      </c>
      <c r="D181" s="178">
        <v>11.5</v>
      </c>
      <c r="E181" s="178">
        <v>17.5</v>
      </c>
      <c r="F181" s="178">
        <v>25.9</v>
      </c>
      <c r="G181" s="178">
        <v>32.299999999999997</v>
      </c>
      <c r="H181" s="178">
        <v>34.6</v>
      </c>
      <c r="I181" s="178">
        <v>36.200000000000003</v>
      </c>
      <c r="J181" s="178">
        <v>0.93300000000000005</v>
      </c>
      <c r="K181" s="71"/>
      <c r="L181" s="105"/>
      <c r="M181" s="71"/>
      <c r="N181" s="71"/>
      <c r="O181" s="71"/>
      <c r="P181" s="71"/>
      <c r="Q181" s="70"/>
      <c r="R181" s="70"/>
      <c r="S181" s="70"/>
      <c r="T181" s="70"/>
      <c r="U181" s="70"/>
      <c r="V181" s="70"/>
      <c r="W181" s="70"/>
      <c r="X181" s="70"/>
      <c r="Y181" s="70"/>
      <c r="Z181" s="70"/>
    </row>
    <row r="182" spans="1:26" ht="12">
      <c r="A182" s="70"/>
      <c r="B182" s="84" t="s">
        <v>60</v>
      </c>
      <c r="C182" s="178">
        <v>2.2000000000000002</v>
      </c>
      <c r="D182" s="178">
        <v>12.9</v>
      </c>
      <c r="E182" s="178">
        <v>22.9</v>
      </c>
      <c r="F182" s="178">
        <v>37</v>
      </c>
      <c r="G182" s="178">
        <v>44.3</v>
      </c>
      <c r="H182" s="178">
        <v>47.7</v>
      </c>
      <c r="I182" s="178">
        <v>48.2</v>
      </c>
      <c r="J182" s="178">
        <v>1.534</v>
      </c>
      <c r="K182" s="71"/>
      <c r="L182" s="105"/>
      <c r="M182" s="71"/>
      <c r="N182" s="71"/>
      <c r="O182" s="71"/>
      <c r="P182" s="71"/>
      <c r="Q182" s="70"/>
      <c r="R182" s="70"/>
      <c r="S182" s="70"/>
      <c r="T182" s="70"/>
      <c r="U182" s="70"/>
      <c r="V182" s="70"/>
      <c r="W182" s="70"/>
      <c r="X182" s="70"/>
      <c r="Y182" s="70"/>
      <c r="Z182" s="70"/>
    </row>
    <row r="183" spans="1:26" ht="12">
      <c r="A183" s="70"/>
      <c r="B183" s="84" t="s">
        <v>61</v>
      </c>
      <c r="C183" s="178">
        <v>10.9</v>
      </c>
      <c r="D183" s="178">
        <v>18.2</v>
      </c>
      <c r="E183" s="178">
        <v>24.1</v>
      </c>
      <c r="F183" s="178">
        <v>27.7</v>
      </c>
      <c r="G183" s="178">
        <v>27.7</v>
      </c>
      <c r="H183" s="178">
        <v>27.7</v>
      </c>
      <c r="I183" s="178">
        <v>27.7</v>
      </c>
      <c r="J183" s="178">
        <v>0.13700000000000001</v>
      </c>
      <c r="K183" s="71"/>
      <c r="L183" s="105"/>
      <c r="M183" s="71"/>
      <c r="N183" s="71"/>
      <c r="O183" s="71"/>
      <c r="P183" s="71"/>
      <c r="Q183" s="70"/>
      <c r="R183" s="70"/>
      <c r="S183" s="70"/>
      <c r="T183" s="70"/>
      <c r="U183" s="70"/>
      <c r="V183" s="70"/>
      <c r="W183" s="70"/>
      <c r="X183" s="70"/>
      <c r="Y183" s="70"/>
      <c r="Z183" s="70"/>
    </row>
    <row r="184" spans="1:26" ht="12">
      <c r="A184" s="70"/>
      <c r="B184" s="84" t="s">
        <v>62</v>
      </c>
      <c r="C184" s="178">
        <v>2.7</v>
      </c>
      <c r="D184" s="178">
        <v>12.6</v>
      </c>
      <c r="E184" s="178">
        <v>21.4</v>
      </c>
      <c r="F184" s="178">
        <v>28.3</v>
      </c>
      <c r="G184" s="178">
        <v>30.9</v>
      </c>
      <c r="H184" s="178">
        <v>31.5</v>
      </c>
      <c r="I184" s="178">
        <v>31.9</v>
      </c>
      <c r="J184" s="178">
        <v>0.81599999999999995</v>
      </c>
      <c r="K184" s="71"/>
      <c r="L184" s="105"/>
      <c r="M184" s="71"/>
      <c r="N184" s="71"/>
      <c r="O184" s="71"/>
      <c r="P184" s="71"/>
      <c r="Q184" s="70"/>
      <c r="R184" s="70"/>
      <c r="S184" s="70"/>
      <c r="T184" s="70"/>
      <c r="U184" s="70"/>
      <c r="V184" s="70"/>
      <c r="W184" s="70"/>
      <c r="X184" s="70"/>
      <c r="Y184" s="70"/>
      <c r="Z184" s="70"/>
    </row>
    <row r="185" spans="1:26" s="10" customFormat="1" ht="12">
      <c r="A185" s="83"/>
      <c r="B185" s="14" t="s">
        <v>35</v>
      </c>
      <c r="C185" s="167">
        <v>2.2000000000000002</v>
      </c>
      <c r="D185" s="167">
        <v>12.8</v>
      </c>
      <c r="E185" s="167">
        <v>22.4</v>
      </c>
      <c r="F185" s="167">
        <v>35.1</v>
      </c>
      <c r="G185" s="167">
        <v>39.9</v>
      </c>
      <c r="H185" s="167">
        <v>41.5</v>
      </c>
      <c r="I185" s="167">
        <v>42.1</v>
      </c>
      <c r="J185" s="167">
        <v>1.6930000000000001</v>
      </c>
      <c r="K185" s="103"/>
      <c r="L185" s="104"/>
      <c r="M185" s="103"/>
      <c r="N185" s="103"/>
      <c r="O185" s="103"/>
      <c r="P185" s="103"/>
      <c r="Q185" s="83"/>
      <c r="R185" s="83"/>
      <c r="S185" s="83"/>
      <c r="T185" s="83"/>
      <c r="U185" s="83"/>
      <c r="V185" s="83"/>
      <c r="W185" s="83"/>
      <c r="X185" s="83"/>
      <c r="Y185" s="83"/>
      <c r="Z185" s="83"/>
    </row>
    <row r="186" spans="1:26" ht="12">
      <c r="A186" s="70"/>
      <c r="B186" s="84" t="s">
        <v>63</v>
      </c>
      <c r="C186" s="178">
        <v>2.7</v>
      </c>
      <c r="D186" s="178">
        <v>9.4</v>
      </c>
      <c r="E186" s="178">
        <v>16.100000000000001</v>
      </c>
      <c r="F186" s="178">
        <v>34.799999999999997</v>
      </c>
      <c r="G186" s="178">
        <v>45.1</v>
      </c>
      <c r="H186" s="178">
        <v>50.4</v>
      </c>
      <c r="I186" s="178">
        <v>52.7</v>
      </c>
      <c r="J186" s="178">
        <v>0.224</v>
      </c>
      <c r="K186" s="71"/>
      <c r="L186" s="105"/>
      <c r="M186" s="71"/>
      <c r="N186" s="71"/>
      <c r="O186" s="71"/>
      <c r="P186" s="71"/>
      <c r="Q186" s="70"/>
      <c r="R186" s="70"/>
      <c r="S186" s="70"/>
      <c r="T186" s="70"/>
      <c r="U186" s="70"/>
      <c r="V186" s="70"/>
      <c r="W186" s="70"/>
      <c r="X186" s="70"/>
      <c r="Y186" s="70"/>
      <c r="Z186" s="70"/>
    </row>
    <row r="187" spans="1:26" ht="12">
      <c r="A187" s="70"/>
      <c r="B187" s="84" t="s">
        <v>117</v>
      </c>
      <c r="C187" s="178">
        <v>0</v>
      </c>
      <c r="D187" s="178">
        <v>50</v>
      </c>
      <c r="E187" s="178">
        <v>50</v>
      </c>
      <c r="F187" s="178">
        <v>50</v>
      </c>
      <c r="G187" s="178">
        <v>50</v>
      </c>
      <c r="H187" s="178">
        <v>50</v>
      </c>
      <c r="I187" s="178">
        <v>50</v>
      </c>
      <c r="J187" s="178">
        <v>2E-3</v>
      </c>
      <c r="K187" s="71"/>
      <c r="L187" s="105"/>
      <c r="M187" s="71"/>
      <c r="N187" s="71"/>
      <c r="O187" s="71"/>
      <c r="P187" s="71"/>
      <c r="Q187" s="70"/>
      <c r="R187" s="70"/>
      <c r="S187" s="70"/>
      <c r="T187" s="70"/>
      <c r="U187" s="70"/>
      <c r="V187" s="70"/>
      <c r="W187" s="70"/>
      <c r="X187" s="70"/>
      <c r="Y187" s="70"/>
      <c r="Z187" s="70"/>
    </row>
    <row r="188" spans="1:26" ht="12">
      <c r="A188" s="70"/>
      <c r="B188" s="84" t="s">
        <v>64</v>
      </c>
      <c r="C188" s="178">
        <v>1.4</v>
      </c>
      <c r="D188" s="178">
        <v>8.1999999999999993</v>
      </c>
      <c r="E188" s="178">
        <v>17.5</v>
      </c>
      <c r="F188" s="178">
        <v>27.6</v>
      </c>
      <c r="G188" s="178">
        <v>30.1</v>
      </c>
      <c r="H188" s="178">
        <v>30.1</v>
      </c>
      <c r="I188" s="178">
        <v>30.1</v>
      </c>
      <c r="J188" s="178">
        <v>0.71799999999999997</v>
      </c>
      <c r="K188" s="71"/>
      <c r="L188" s="105"/>
      <c r="M188" s="71"/>
      <c r="N188" s="71"/>
      <c r="O188" s="71"/>
      <c r="P188" s="71"/>
      <c r="Q188" s="70"/>
      <c r="R188" s="70"/>
      <c r="S188" s="70"/>
      <c r="T188" s="70"/>
      <c r="U188" s="70"/>
      <c r="V188" s="70"/>
      <c r="W188" s="70"/>
      <c r="X188" s="70"/>
      <c r="Y188" s="70"/>
      <c r="Z188" s="70"/>
    </row>
    <row r="189" spans="1:26" ht="12">
      <c r="A189" s="70"/>
      <c r="B189" s="84" t="s">
        <v>65</v>
      </c>
      <c r="C189" s="178">
        <v>3.8</v>
      </c>
      <c r="D189" s="178">
        <v>23.4</v>
      </c>
      <c r="E189" s="178">
        <v>36.1</v>
      </c>
      <c r="F189" s="178">
        <v>50.9</v>
      </c>
      <c r="G189" s="178">
        <v>55.9</v>
      </c>
      <c r="H189" s="178">
        <v>57.8</v>
      </c>
      <c r="I189" s="178">
        <v>58.2</v>
      </c>
      <c r="J189" s="178">
        <v>0.47899999999999998</v>
      </c>
      <c r="K189" s="71"/>
      <c r="L189" s="105"/>
      <c r="M189" s="71"/>
      <c r="N189" s="71"/>
      <c r="O189" s="71"/>
      <c r="P189" s="71"/>
      <c r="Q189" s="70"/>
      <c r="R189" s="70"/>
      <c r="S189" s="70"/>
      <c r="T189" s="70"/>
      <c r="U189" s="70"/>
      <c r="V189" s="70"/>
      <c r="W189" s="70"/>
      <c r="X189" s="70"/>
      <c r="Y189" s="70"/>
      <c r="Z189" s="70"/>
    </row>
    <row r="190" spans="1:26" ht="12">
      <c r="A190" s="70"/>
      <c r="B190" s="84" t="s">
        <v>66</v>
      </c>
      <c r="C190" s="178">
        <v>1.7</v>
      </c>
      <c r="D190" s="178">
        <v>8.9</v>
      </c>
      <c r="E190" s="178">
        <v>18.399999999999999</v>
      </c>
      <c r="F190" s="178">
        <v>26.8</v>
      </c>
      <c r="G190" s="178">
        <v>31.8</v>
      </c>
      <c r="H190" s="178">
        <v>31.8</v>
      </c>
      <c r="I190" s="178">
        <v>31.8</v>
      </c>
      <c r="J190" s="178">
        <v>0.17899999999999999</v>
      </c>
      <c r="K190" s="71"/>
      <c r="L190" s="105"/>
      <c r="M190" s="71"/>
      <c r="N190" s="71"/>
      <c r="O190" s="71"/>
      <c r="P190" s="71"/>
      <c r="Q190" s="70"/>
      <c r="R190" s="70"/>
      <c r="S190" s="70"/>
      <c r="T190" s="70"/>
      <c r="U190" s="70"/>
      <c r="V190" s="70"/>
      <c r="W190" s="70"/>
      <c r="X190" s="70"/>
      <c r="Y190" s="70"/>
      <c r="Z190" s="70"/>
    </row>
    <row r="191" spans="1:26" ht="12">
      <c r="A191" s="70"/>
      <c r="B191" s="84" t="s">
        <v>67</v>
      </c>
      <c r="C191" s="178" t="s">
        <v>180</v>
      </c>
      <c r="D191" s="178" t="s">
        <v>180</v>
      </c>
      <c r="E191" s="178" t="s">
        <v>180</v>
      </c>
      <c r="F191" s="178" t="s">
        <v>180</v>
      </c>
      <c r="G191" s="178" t="s">
        <v>180</v>
      </c>
      <c r="H191" s="178" t="s">
        <v>180</v>
      </c>
      <c r="I191" s="178" t="s">
        <v>180</v>
      </c>
      <c r="J191" s="178" t="s">
        <v>180</v>
      </c>
      <c r="K191" s="71"/>
      <c r="L191" s="105"/>
      <c r="M191" s="71"/>
      <c r="N191" s="71"/>
      <c r="O191" s="71"/>
      <c r="P191" s="71"/>
      <c r="Q191" s="70"/>
      <c r="R191" s="70"/>
      <c r="S191" s="70"/>
      <c r="T191" s="70"/>
      <c r="U191" s="70"/>
      <c r="V191" s="70"/>
      <c r="W191" s="70"/>
      <c r="X191" s="70"/>
      <c r="Y191" s="70"/>
      <c r="Z191" s="70"/>
    </row>
    <row r="192" spans="1:26" ht="12">
      <c r="A192" s="70"/>
      <c r="B192" s="84" t="s">
        <v>68</v>
      </c>
      <c r="C192" s="178">
        <v>1.1000000000000001</v>
      </c>
      <c r="D192" s="178">
        <v>7.7</v>
      </c>
      <c r="E192" s="178">
        <v>12.1</v>
      </c>
      <c r="F192" s="178">
        <v>28.6</v>
      </c>
      <c r="G192" s="178">
        <v>35.200000000000003</v>
      </c>
      <c r="H192" s="178">
        <v>41.8</v>
      </c>
      <c r="I192" s="178">
        <v>46.2</v>
      </c>
      <c r="J192" s="178">
        <v>9.0999999999999998E-2</v>
      </c>
      <c r="K192" s="71"/>
      <c r="L192" s="105"/>
      <c r="M192" s="71"/>
      <c r="N192" s="71"/>
      <c r="O192" s="71"/>
      <c r="P192" s="71"/>
      <c r="Q192" s="70"/>
      <c r="R192" s="70"/>
      <c r="S192" s="70"/>
      <c r="T192" s="70"/>
      <c r="U192" s="70"/>
      <c r="V192" s="70"/>
      <c r="W192" s="70"/>
      <c r="X192" s="70"/>
      <c r="Y192" s="70"/>
      <c r="Z192" s="70"/>
    </row>
    <row r="193" spans="1:26" s="10" customFormat="1" ht="12">
      <c r="A193" s="83"/>
      <c r="B193" s="14" t="s">
        <v>36</v>
      </c>
      <c r="C193" s="167">
        <v>2.4</v>
      </c>
      <c r="D193" s="167">
        <v>11.6</v>
      </c>
      <c r="E193" s="167">
        <v>19.5</v>
      </c>
      <c r="F193" s="167">
        <v>28</v>
      </c>
      <c r="G193" s="167">
        <v>32.5</v>
      </c>
      <c r="H193" s="167">
        <v>33.1</v>
      </c>
      <c r="I193" s="167">
        <v>33.200000000000003</v>
      </c>
      <c r="J193" s="167">
        <v>1.02</v>
      </c>
      <c r="K193" s="103"/>
      <c r="L193" s="104"/>
      <c r="M193" s="103"/>
      <c r="N193" s="103"/>
      <c r="O193" s="103"/>
      <c r="P193" s="103"/>
      <c r="Q193" s="83"/>
      <c r="R193" s="83"/>
      <c r="S193" s="83"/>
      <c r="T193" s="83"/>
      <c r="U193" s="83"/>
      <c r="V193" s="83"/>
      <c r="W193" s="83"/>
      <c r="X193" s="83"/>
      <c r="Y193" s="83"/>
      <c r="Z193" s="83"/>
    </row>
    <row r="194" spans="1:26" ht="12">
      <c r="A194" s="70"/>
      <c r="B194" s="84" t="s">
        <v>69</v>
      </c>
      <c r="C194" s="178">
        <v>7.9</v>
      </c>
      <c r="D194" s="178">
        <v>13.2</v>
      </c>
      <c r="E194" s="178">
        <v>21.1</v>
      </c>
      <c r="F194" s="178">
        <v>23.7</v>
      </c>
      <c r="G194" s="178">
        <v>26.3</v>
      </c>
      <c r="H194" s="178">
        <v>28.9</v>
      </c>
      <c r="I194" s="178">
        <v>28.9</v>
      </c>
      <c r="J194" s="178">
        <v>3.7999999999999999E-2</v>
      </c>
      <c r="K194" s="71"/>
      <c r="L194" s="105"/>
      <c r="M194" s="71"/>
      <c r="N194" s="71"/>
      <c r="O194" s="71"/>
      <c r="P194" s="71"/>
      <c r="Q194" s="70"/>
      <c r="R194" s="70"/>
      <c r="S194" s="70"/>
      <c r="T194" s="70"/>
      <c r="U194" s="70"/>
      <c r="V194" s="70"/>
      <c r="W194" s="70"/>
      <c r="X194" s="70"/>
      <c r="Y194" s="70"/>
      <c r="Z194" s="70"/>
    </row>
    <row r="195" spans="1:26" ht="12">
      <c r="A195" s="70"/>
      <c r="B195" s="84" t="s">
        <v>70</v>
      </c>
      <c r="C195" s="178">
        <v>2.1</v>
      </c>
      <c r="D195" s="178">
        <v>11.5</v>
      </c>
      <c r="E195" s="178">
        <v>19.5</v>
      </c>
      <c r="F195" s="178">
        <v>28.2</v>
      </c>
      <c r="G195" s="178">
        <v>32.700000000000003</v>
      </c>
      <c r="H195" s="178">
        <v>33.299999999999997</v>
      </c>
      <c r="I195" s="178">
        <v>33.4</v>
      </c>
      <c r="J195" s="178">
        <v>0.98199999999999998</v>
      </c>
      <c r="K195" s="71"/>
      <c r="L195" s="105"/>
      <c r="M195" s="71"/>
      <c r="N195" s="71"/>
      <c r="O195" s="71"/>
      <c r="P195" s="71"/>
      <c r="Q195" s="70"/>
      <c r="R195" s="70"/>
      <c r="S195" s="70"/>
      <c r="T195" s="70"/>
      <c r="U195" s="70"/>
      <c r="V195" s="70"/>
      <c r="W195" s="70"/>
      <c r="X195" s="70"/>
      <c r="Y195" s="70"/>
      <c r="Z195" s="70"/>
    </row>
    <row r="196" spans="1:26" ht="12">
      <c r="A196" s="70"/>
      <c r="B196" s="84" t="s">
        <v>71</v>
      </c>
      <c r="C196" s="178" t="s">
        <v>180</v>
      </c>
      <c r="D196" s="178" t="s">
        <v>180</v>
      </c>
      <c r="E196" s="178" t="s">
        <v>180</v>
      </c>
      <c r="F196" s="178" t="s">
        <v>180</v>
      </c>
      <c r="G196" s="178" t="s">
        <v>180</v>
      </c>
      <c r="H196" s="178" t="s">
        <v>180</v>
      </c>
      <c r="I196" s="178" t="s">
        <v>180</v>
      </c>
      <c r="J196" s="178" t="s">
        <v>180</v>
      </c>
      <c r="K196" s="71"/>
      <c r="L196" s="105"/>
      <c r="M196" s="71"/>
      <c r="N196" s="71"/>
      <c r="O196" s="71"/>
      <c r="P196" s="71"/>
      <c r="Q196" s="70"/>
      <c r="R196" s="70"/>
      <c r="S196" s="70"/>
      <c r="T196" s="70"/>
      <c r="U196" s="70"/>
      <c r="V196" s="70"/>
      <c r="W196" s="70"/>
      <c r="X196" s="70"/>
      <c r="Y196" s="70"/>
      <c r="Z196" s="70"/>
    </row>
    <row r="197" spans="1:26" s="10" customFormat="1" ht="12">
      <c r="A197" s="83"/>
      <c r="B197" s="14" t="s">
        <v>37</v>
      </c>
      <c r="C197" s="167">
        <v>2.1</v>
      </c>
      <c r="D197" s="167">
        <v>8.1</v>
      </c>
      <c r="E197" s="167">
        <v>15.1</v>
      </c>
      <c r="F197" s="167">
        <v>27</v>
      </c>
      <c r="G197" s="167">
        <v>37.5</v>
      </c>
      <c r="H197" s="167">
        <v>39.700000000000003</v>
      </c>
      <c r="I197" s="167">
        <v>40.200000000000003</v>
      </c>
      <c r="J197" s="167">
        <v>2.5110000000000001</v>
      </c>
      <c r="K197" s="103"/>
      <c r="L197" s="104"/>
      <c r="M197" s="103"/>
      <c r="N197" s="103"/>
      <c r="O197" s="103"/>
      <c r="P197" s="103"/>
      <c r="Q197" s="83"/>
      <c r="R197" s="83"/>
      <c r="S197" s="83"/>
      <c r="T197" s="83"/>
      <c r="U197" s="83"/>
      <c r="V197" s="83"/>
      <c r="W197" s="83"/>
      <c r="X197" s="83"/>
      <c r="Y197" s="83"/>
      <c r="Z197" s="83"/>
    </row>
    <row r="198" spans="1:26" ht="12">
      <c r="A198" s="70"/>
      <c r="B198" s="84" t="s">
        <v>72</v>
      </c>
      <c r="C198" s="178">
        <v>1.7</v>
      </c>
      <c r="D198" s="178">
        <v>6.9</v>
      </c>
      <c r="E198" s="178">
        <v>13.3</v>
      </c>
      <c r="F198" s="178">
        <v>23.9</v>
      </c>
      <c r="G198" s="178">
        <v>31.1</v>
      </c>
      <c r="H198" s="178">
        <v>32.4</v>
      </c>
      <c r="I198" s="178">
        <v>32.700000000000003</v>
      </c>
      <c r="J198" s="178">
        <v>1.5609999999999999</v>
      </c>
      <c r="K198" s="71"/>
      <c r="L198" s="105"/>
      <c r="M198" s="71"/>
      <c r="N198" s="71"/>
      <c r="O198" s="71"/>
      <c r="P198" s="71"/>
      <c r="Q198" s="70"/>
      <c r="R198" s="70"/>
      <c r="S198" s="70"/>
      <c r="T198" s="70"/>
      <c r="U198" s="70"/>
      <c r="V198" s="70"/>
      <c r="W198" s="70"/>
      <c r="X198" s="70"/>
      <c r="Y198" s="70"/>
      <c r="Z198" s="70"/>
    </row>
    <row r="199" spans="1:26" ht="12">
      <c r="A199" s="70"/>
      <c r="B199" s="84" t="s">
        <v>73</v>
      </c>
      <c r="C199" s="178">
        <v>1</v>
      </c>
      <c r="D199" s="178">
        <v>5.8</v>
      </c>
      <c r="E199" s="178">
        <v>14</v>
      </c>
      <c r="F199" s="178">
        <v>32.200000000000003</v>
      </c>
      <c r="G199" s="178">
        <v>50.7</v>
      </c>
      <c r="H199" s="178">
        <v>53.8</v>
      </c>
      <c r="I199" s="178">
        <v>54.1</v>
      </c>
      <c r="J199" s="178">
        <v>0.29199999999999998</v>
      </c>
      <c r="K199" s="71"/>
      <c r="L199" s="105"/>
      <c r="M199" s="71"/>
      <c r="N199" s="71"/>
      <c r="O199" s="71"/>
      <c r="P199" s="71"/>
      <c r="Q199" s="70"/>
      <c r="R199" s="70"/>
      <c r="S199" s="70"/>
      <c r="T199" s="70"/>
      <c r="U199" s="70"/>
      <c r="V199" s="70"/>
      <c r="W199" s="70"/>
      <c r="X199" s="70"/>
      <c r="Y199" s="70"/>
      <c r="Z199" s="70"/>
    </row>
    <row r="200" spans="1:26" ht="12">
      <c r="A200" s="70"/>
      <c r="B200" s="84" t="s">
        <v>74</v>
      </c>
      <c r="C200" s="178">
        <v>5</v>
      </c>
      <c r="D200" s="178">
        <v>15.1</v>
      </c>
      <c r="E200" s="178">
        <v>23</v>
      </c>
      <c r="F200" s="178">
        <v>34.9</v>
      </c>
      <c r="G200" s="178">
        <v>46.4</v>
      </c>
      <c r="H200" s="178">
        <v>51.8</v>
      </c>
      <c r="I200" s="178">
        <v>54</v>
      </c>
      <c r="J200" s="178">
        <v>0.27800000000000002</v>
      </c>
      <c r="K200" s="71"/>
      <c r="L200" s="105"/>
      <c r="M200" s="71"/>
      <c r="N200" s="71"/>
      <c r="O200" s="71"/>
      <c r="P200" s="71"/>
      <c r="Q200" s="70"/>
      <c r="R200" s="70"/>
      <c r="S200" s="70"/>
      <c r="T200" s="70"/>
      <c r="U200" s="70"/>
      <c r="V200" s="70"/>
      <c r="W200" s="70"/>
      <c r="X200" s="70"/>
      <c r="Y200" s="70"/>
      <c r="Z200" s="70"/>
    </row>
    <row r="201" spans="1:26" ht="12">
      <c r="A201" s="70"/>
      <c r="B201" s="84" t="s">
        <v>75</v>
      </c>
      <c r="C201" s="178">
        <v>2.6</v>
      </c>
      <c r="D201" s="178">
        <v>9.6999999999999993</v>
      </c>
      <c r="E201" s="178">
        <v>17.600000000000001</v>
      </c>
      <c r="F201" s="178">
        <v>30</v>
      </c>
      <c r="G201" s="178">
        <v>46.8</v>
      </c>
      <c r="H201" s="178">
        <v>50.3</v>
      </c>
      <c r="I201" s="178">
        <v>50.3</v>
      </c>
      <c r="J201" s="178">
        <v>0.38</v>
      </c>
      <c r="K201" s="71"/>
      <c r="L201" s="105"/>
      <c r="M201" s="71"/>
      <c r="N201" s="71"/>
      <c r="O201" s="71"/>
      <c r="P201" s="71"/>
      <c r="Q201" s="70"/>
      <c r="R201" s="70"/>
      <c r="S201" s="70"/>
      <c r="T201" s="70"/>
      <c r="U201" s="70"/>
      <c r="V201" s="70"/>
      <c r="W201" s="70"/>
      <c r="X201" s="70"/>
      <c r="Y201" s="70"/>
      <c r="Z201" s="70"/>
    </row>
    <row r="202" spans="1:26" s="10" customFormat="1" ht="12">
      <c r="A202" s="83"/>
      <c r="B202" s="14" t="s">
        <v>38</v>
      </c>
      <c r="C202" s="167">
        <v>4.9000000000000004</v>
      </c>
      <c r="D202" s="167">
        <v>16.399999999999999</v>
      </c>
      <c r="E202" s="167">
        <v>27</v>
      </c>
      <c r="F202" s="167">
        <v>38.799999999999997</v>
      </c>
      <c r="G202" s="167">
        <v>44.7</v>
      </c>
      <c r="H202" s="167">
        <v>45.7</v>
      </c>
      <c r="I202" s="167">
        <v>45.8</v>
      </c>
      <c r="J202" s="167">
        <v>1.599</v>
      </c>
      <c r="K202" s="103"/>
      <c r="L202" s="104"/>
      <c r="M202" s="103"/>
      <c r="N202" s="103"/>
      <c r="O202" s="103"/>
      <c r="P202" s="103"/>
      <c r="Q202" s="83"/>
      <c r="R202" s="83"/>
      <c r="S202" s="83"/>
      <c r="T202" s="83"/>
      <c r="U202" s="83"/>
      <c r="V202" s="83"/>
      <c r="W202" s="83"/>
      <c r="X202" s="83"/>
      <c r="Y202" s="83"/>
      <c r="Z202" s="83"/>
    </row>
    <row r="203" spans="1:26" ht="12">
      <c r="A203" s="70"/>
      <c r="B203" s="84" t="s">
        <v>76</v>
      </c>
      <c r="C203" s="178">
        <v>6.3</v>
      </c>
      <c r="D203" s="178">
        <v>18.100000000000001</v>
      </c>
      <c r="E203" s="178">
        <v>27.1</v>
      </c>
      <c r="F203" s="178">
        <v>34.700000000000003</v>
      </c>
      <c r="G203" s="178">
        <v>36.799999999999997</v>
      </c>
      <c r="H203" s="178">
        <v>38.9</v>
      </c>
      <c r="I203" s="178">
        <v>38.9</v>
      </c>
      <c r="J203" s="178">
        <v>0.14399999999999999</v>
      </c>
      <c r="K203" s="71"/>
      <c r="L203" s="105"/>
      <c r="M203" s="71"/>
      <c r="N203" s="71"/>
      <c r="O203" s="71"/>
      <c r="P203" s="71"/>
      <c r="Q203" s="70"/>
      <c r="R203" s="70"/>
      <c r="S203" s="70"/>
      <c r="T203" s="70"/>
      <c r="U203" s="70"/>
      <c r="V203" s="70"/>
      <c r="W203" s="70"/>
      <c r="X203" s="70"/>
      <c r="Y203" s="70"/>
      <c r="Z203" s="70"/>
    </row>
    <row r="204" spans="1:26" ht="12">
      <c r="A204" s="70"/>
      <c r="B204" s="84" t="s">
        <v>77</v>
      </c>
      <c r="C204" s="178">
        <v>6.2</v>
      </c>
      <c r="D204" s="178">
        <v>18.7</v>
      </c>
      <c r="E204" s="178">
        <v>30</v>
      </c>
      <c r="F204" s="178">
        <v>44.6</v>
      </c>
      <c r="G204" s="178">
        <v>51.2</v>
      </c>
      <c r="H204" s="178">
        <v>52</v>
      </c>
      <c r="I204" s="178">
        <v>52.3</v>
      </c>
      <c r="J204" s="178">
        <v>0.66400000000000003</v>
      </c>
      <c r="K204" s="71"/>
      <c r="L204" s="105"/>
      <c r="M204" s="71"/>
      <c r="N204" s="71"/>
      <c r="O204" s="71"/>
      <c r="P204" s="71"/>
      <c r="Q204" s="70"/>
      <c r="R204" s="70"/>
      <c r="S204" s="70"/>
      <c r="T204" s="70"/>
      <c r="U204" s="70"/>
      <c r="V204" s="70"/>
      <c r="W204" s="70"/>
      <c r="X204" s="70"/>
      <c r="Y204" s="70"/>
      <c r="Z204" s="70"/>
    </row>
    <row r="205" spans="1:26" ht="12">
      <c r="A205" s="70"/>
      <c r="B205" s="84" t="s">
        <v>78</v>
      </c>
      <c r="C205" s="178">
        <v>3.8</v>
      </c>
      <c r="D205" s="178">
        <v>16.3</v>
      </c>
      <c r="E205" s="178">
        <v>30.4</v>
      </c>
      <c r="F205" s="178">
        <v>39.299999999999997</v>
      </c>
      <c r="G205" s="178">
        <v>45.7</v>
      </c>
      <c r="H205" s="178">
        <v>47</v>
      </c>
      <c r="I205" s="178">
        <v>47</v>
      </c>
      <c r="J205" s="178">
        <v>0.313</v>
      </c>
      <c r="K205" s="71"/>
      <c r="L205" s="105"/>
      <c r="M205" s="71"/>
      <c r="N205" s="71"/>
      <c r="O205" s="71"/>
      <c r="P205" s="71"/>
      <c r="Q205" s="70"/>
      <c r="R205" s="70"/>
      <c r="S205" s="70"/>
      <c r="T205" s="70"/>
      <c r="U205" s="70"/>
      <c r="V205" s="70"/>
      <c r="W205" s="70"/>
      <c r="X205" s="70"/>
      <c r="Y205" s="70"/>
      <c r="Z205" s="70"/>
    </row>
    <row r="206" spans="1:26" ht="12">
      <c r="A206" s="70"/>
      <c r="B206" s="84" t="s">
        <v>79</v>
      </c>
      <c r="C206" s="178">
        <v>2.8</v>
      </c>
      <c r="D206" s="178">
        <v>10</v>
      </c>
      <c r="E206" s="178">
        <v>16.7</v>
      </c>
      <c r="F206" s="178">
        <v>23.9</v>
      </c>
      <c r="G206" s="178">
        <v>29.1</v>
      </c>
      <c r="H206" s="178">
        <v>30.3</v>
      </c>
      <c r="I206" s="178">
        <v>30.3</v>
      </c>
      <c r="J206" s="178">
        <v>0.251</v>
      </c>
      <c r="K206" s="71"/>
      <c r="L206" s="105"/>
      <c r="M206" s="71"/>
      <c r="N206" s="71"/>
      <c r="O206" s="71"/>
      <c r="P206" s="71"/>
      <c r="Q206" s="70"/>
      <c r="R206" s="70"/>
      <c r="S206" s="70"/>
      <c r="T206" s="70"/>
      <c r="U206" s="70"/>
      <c r="V206" s="70"/>
      <c r="W206" s="70"/>
      <c r="X206" s="70"/>
      <c r="Y206" s="70"/>
      <c r="Z206" s="70"/>
    </row>
    <row r="207" spans="1:26" ht="12">
      <c r="A207" s="70"/>
      <c r="B207" s="84" t="s">
        <v>80</v>
      </c>
      <c r="C207" s="178">
        <v>7.1</v>
      </c>
      <c r="D207" s="178">
        <v>22.2</v>
      </c>
      <c r="E207" s="178">
        <v>30.3</v>
      </c>
      <c r="F207" s="178">
        <v>41.4</v>
      </c>
      <c r="G207" s="178">
        <v>46.5</v>
      </c>
      <c r="H207" s="178">
        <v>46.5</v>
      </c>
      <c r="I207" s="178">
        <v>46.5</v>
      </c>
      <c r="J207" s="178">
        <v>9.9000000000000005E-2</v>
      </c>
      <c r="K207" s="71"/>
      <c r="L207" s="105"/>
      <c r="M207" s="71"/>
      <c r="N207" s="71"/>
      <c r="O207" s="71"/>
      <c r="P207" s="71"/>
      <c r="Q207" s="70"/>
      <c r="R207" s="70"/>
      <c r="S207" s="70"/>
      <c r="T207" s="70"/>
      <c r="U207" s="70"/>
      <c r="V207" s="70"/>
      <c r="W207" s="70"/>
      <c r="X207" s="70"/>
      <c r="Y207" s="70"/>
      <c r="Z207" s="70"/>
    </row>
    <row r="208" spans="1:26" ht="12">
      <c r="A208" s="70"/>
      <c r="B208" s="84" t="s">
        <v>81</v>
      </c>
      <c r="C208" s="178">
        <v>2.2999999999999998</v>
      </c>
      <c r="D208" s="178">
        <v>11.7</v>
      </c>
      <c r="E208" s="178">
        <v>21.1</v>
      </c>
      <c r="F208" s="178">
        <v>39.1</v>
      </c>
      <c r="G208" s="178">
        <v>46.9</v>
      </c>
      <c r="H208" s="178">
        <v>46.9</v>
      </c>
      <c r="I208" s="178">
        <v>46.9</v>
      </c>
      <c r="J208" s="178">
        <v>0.128</v>
      </c>
      <c r="K208" s="71"/>
      <c r="L208" s="105"/>
      <c r="M208" s="71"/>
      <c r="N208" s="71"/>
      <c r="O208" s="71"/>
      <c r="P208" s="71"/>
      <c r="Q208" s="70"/>
      <c r="R208" s="70"/>
      <c r="S208" s="70"/>
      <c r="T208" s="70"/>
      <c r="U208" s="70"/>
      <c r="V208" s="70"/>
      <c r="W208" s="70"/>
      <c r="X208" s="70"/>
      <c r="Y208" s="70"/>
      <c r="Z208" s="70"/>
    </row>
    <row r="209" spans="1:26" s="10" customFormat="1" ht="12">
      <c r="A209" s="83"/>
      <c r="B209" s="86" t="s">
        <v>126</v>
      </c>
      <c r="C209" s="168">
        <v>2.8</v>
      </c>
      <c r="D209" s="168">
        <v>11.9</v>
      </c>
      <c r="E209" s="168">
        <v>20.399999999999999</v>
      </c>
      <c r="F209" s="168">
        <v>31.6</v>
      </c>
      <c r="G209" s="168">
        <v>38.200000000000003</v>
      </c>
      <c r="H209" s="168">
        <v>40.1</v>
      </c>
      <c r="I209" s="168">
        <v>40.5</v>
      </c>
      <c r="J209" s="168">
        <v>10.704000000000001</v>
      </c>
      <c r="K209" s="103"/>
      <c r="L209" s="104"/>
      <c r="M209" s="103"/>
      <c r="N209" s="103"/>
      <c r="O209" s="103"/>
      <c r="P209" s="103"/>
      <c r="Q209" s="83"/>
      <c r="R209" s="83"/>
      <c r="S209" s="83"/>
      <c r="T209" s="83"/>
      <c r="U209" s="83"/>
      <c r="V209" s="83"/>
      <c r="W209" s="83"/>
      <c r="X209" s="83"/>
      <c r="Y209" s="83"/>
      <c r="Z209" s="83"/>
    </row>
    <row r="210" spans="1:26" s="10" customFormat="1" ht="12">
      <c r="A210" s="83"/>
      <c r="B210" s="86" t="s">
        <v>125</v>
      </c>
      <c r="C210" s="168">
        <v>2.4</v>
      </c>
      <c r="D210" s="168">
        <v>8.6</v>
      </c>
      <c r="E210" s="168">
        <v>13.4</v>
      </c>
      <c r="F210" s="168">
        <v>21.4</v>
      </c>
      <c r="G210" s="168">
        <v>31.8</v>
      </c>
      <c r="H210" s="168">
        <v>37.4</v>
      </c>
      <c r="I210" s="168">
        <v>39.799999999999997</v>
      </c>
      <c r="J210" s="168">
        <v>7.6379999999999999</v>
      </c>
      <c r="K210" s="103"/>
      <c r="L210" s="104"/>
      <c r="M210" s="103"/>
      <c r="N210" s="103"/>
      <c r="O210" s="103"/>
      <c r="P210" s="103"/>
      <c r="Q210" s="83"/>
      <c r="R210" s="83"/>
      <c r="S210" s="83"/>
      <c r="T210" s="83"/>
      <c r="U210" s="83"/>
      <c r="V210" s="83"/>
      <c r="W210" s="83"/>
      <c r="X210" s="83"/>
      <c r="Y210" s="83"/>
      <c r="Z210" s="83"/>
    </row>
    <row r="211" spans="1:26" s="10" customFormat="1" ht="12">
      <c r="A211" s="83"/>
      <c r="B211" s="87" t="s">
        <v>23</v>
      </c>
      <c r="C211" s="169">
        <v>2.6</v>
      </c>
      <c r="D211" s="169">
        <v>10.6</v>
      </c>
      <c r="E211" s="169">
        <v>17.5</v>
      </c>
      <c r="F211" s="169">
        <v>27.3</v>
      </c>
      <c r="G211" s="169">
        <v>35.5</v>
      </c>
      <c r="H211" s="169">
        <v>39</v>
      </c>
      <c r="I211" s="169">
        <v>40.200000000000003</v>
      </c>
      <c r="J211" s="169">
        <v>18.341999999999999</v>
      </c>
      <c r="K211" s="103"/>
      <c r="L211" s="104"/>
      <c r="M211" s="103"/>
      <c r="N211" s="103"/>
      <c r="O211" s="103"/>
      <c r="P211" s="103"/>
      <c r="Q211" s="83"/>
      <c r="R211" s="83"/>
      <c r="S211" s="83"/>
      <c r="T211" s="83"/>
      <c r="U211" s="83"/>
      <c r="V211" s="83"/>
      <c r="W211" s="83"/>
      <c r="X211" s="83"/>
      <c r="Y211" s="83"/>
      <c r="Z211" s="83"/>
    </row>
    <row r="212" spans="1:26" ht="12">
      <c r="A212" s="70"/>
      <c r="B212" s="88" t="s">
        <v>124</v>
      </c>
      <c r="C212" s="96"/>
      <c r="D212" s="96"/>
      <c r="E212" s="96"/>
      <c r="F212" s="96"/>
      <c r="G212" s="96"/>
      <c r="H212" s="96"/>
      <c r="I212" s="96"/>
      <c r="J212" s="96"/>
      <c r="K212" s="71"/>
      <c r="L212" s="105"/>
      <c r="M212" s="71"/>
      <c r="N212" s="71"/>
      <c r="O212" s="71"/>
      <c r="P212" s="71"/>
      <c r="Q212" s="70"/>
      <c r="R212" s="70"/>
      <c r="S212" s="70"/>
      <c r="T212" s="70"/>
      <c r="U212" s="70"/>
      <c r="V212" s="70"/>
      <c r="W212" s="70"/>
      <c r="X212" s="70"/>
      <c r="Y212" s="70"/>
      <c r="Z212" s="70"/>
    </row>
    <row r="213" spans="1:26" ht="12">
      <c r="A213" s="70"/>
      <c r="B213" s="89" t="s">
        <v>114</v>
      </c>
      <c r="C213" s="106"/>
      <c r="D213" s="106"/>
      <c r="E213" s="106"/>
      <c r="F213" s="106"/>
      <c r="G213" s="106"/>
      <c r="H213" s="106"/>
      <c r="I213" s="106"/>
      <c r="J213" s="107"/>
      <c r="K213" s="71"/>
      <c r="L213" s="71"/>
      <c r="M213" s="71"/>
      <c r="N213" s="71"/>
      <c r="O213" s="71"/>
      <c r="P213" s="71"/>
      <c r="Q213" s="70"/>
      <c r="R213" s="70"/>
      <c r="S213" s="70"/>
      <c r="T213" s="70"/>
      <c r="U213" s="70"/>
      <c r="V213" s="70"/>
      <c r="W213" s="70"/>
      <c r="X213" s="70"/>
      <c r="Y213" s="70"/>
      <c r="Z213" s="70"/>
    </row>
    <row r="214" spans="1:26" ht="12">
      <c r="A214" s="70"/>
      <c r="B214" s="71"/>
      <c r="C214" s="71"/>
      <c r="D214" s="71"/>
      <c r="E214" s="71"/>
      <c r="F214" s="71"/>
      <c r="G214" s="71"/>
      <c r="H214" s="71"/>
      <c r="I214" s="71"/>
      <c r="J214" s="71"/>
      <c r="K214" s="71"/>
      <c r="L214" s="71"/>
      <c r="M214" s="71"/>
      <c r="N214" s="108"/>
      <c r="O214" s="71"/>
      <c r="P214" s="71"/>
      <c r="Q214" s="70"/>
      <c r="R214" s="70"/>
      <c r="S214" s="70"/>
      <c r="T214" s="70"/>
      <c r="U214" s="70"/>
      <c r="V214" s="70"/>
      <c r="W214" s="70"/>
      <c r="X214" s="70"/>
      <c r="Y214" s="70"/>
      <c r="Z214" s="70"/>
    </row>
    <row r="215" spans="1:26" ht="12">
      <c r="A215" s="70"/>
      <c r="B215" s="221" t="str">
        <f>Index!$C14 &amp; " WA : " &amp; Index!B14</f>
        <v>Table 7 WA : Contract attrition rates by occupation, within 12 months of commencement, for contracts commencing in 2016 to 2020</v>
      </c>
      <c r="C215" s="42"/>
      <c r="D215" s="42"/>
      <c r="E215" s="42"/>
      <c r="F215" s="42"/>
      <c r="G215" s="42"/>
      <c r="H215" s="42"/>
      <c r="I215" s="42"/>
      <c r="J215" s="71"/>
      <c r="K215" s="71"/>
      <c r="L215" s="71"/>
      <c r="M215" s="71"/>
      <c r="N215" s="108"/>
      <c r="O215" s="71"/>
      <c r="P215" s="71"/>
      <c r="Q215" s="70"/>
      <c r="R215" s="70"/>
      <c r="S215" s="70"/>
      <c r="T215" s="70"/>
      <c r="U215" s="70"/>
      <c r="V215" s="70"/>
      <c r="W215" s="70"/>
      <c r="X215" s="70"/>
      <c r="Y215" s="70"/>
      <c r="Z215" s="70"/>
    </row>
    <row r="216" spans="1:26" ht="12">
      <c r="A216" s="70"/>
      <c r="B216" s="98"/>
      <c r="C216" s="109"/>
      <c r="D216" s="109"/>
      <c r="E216" s="109"/>
      <c r="F216" s="109"/>
      <c r="G216" s="109"/>
      <c r="H216" s="109"/>
      <c r="I216" s="109"/>
      <c r="J216" s="71"/>
      <c r="K216" s="71"/>
      <c r="L216" s="71"/>
      <c r="M216" s="71"/>
      <c r="N216" s="108"/>
      <c r="O216" s="71"/>
      <c r="P216" s="71"/>
      <c r="Q216" s="70"/>
      <c r="R216" s="70"/>
      <c r="S216" s="70"/>
      <c r="T216" s="70"/>
      <c r="U216" s="70"/>
      <c r="V216" s="70"/>
      <c r="W216" s="70"/>
      <c r="X216" s="70"/>
      <c r="Y216" s="70"/>
      <c r="Z216" s="70"/>
    </row>
    <row r="217" spans="1:26" ht="12">
      <c r="A217" s="70"/>
      <c r="B217" s="248" t="s">
        <v>39</v>
      </c>
      <c r="C217" s="260" t="s">
        <v>144</v>
      </c>
      <c r="D217" s="260"/>
      <c r="E217" s="260"/>
      <c r="F217" s="260"/>
      <c r="G217" s="260"/>
      <c r="H217" s="260"/>
      <c r="I217" s="260"/>
      <c r="J217" s="260"/>
      <c r="K217" s="260"/>
      <c r="L217" s="260"/>
      <c r="M217" s="61"/>
      <c r="N217" s="61"/>
      <c r="O217" s="61"/>
      <c r="P217" s="61"/>
      <c r="Q217" s="70"/>
      <c r="R217" s="70"/>
      <c r="S217" s="70"/>
      <c r="T217" s="70"/>
      <c r="U217" s="70"/>
      <c r="V217" s="70"/>
      <c r="W217" s="70"/>
      <c r="X217" s="70"/>
      <c r="Y217" s="70"/>
      <c r="Z217" s="70"/>
    </row>
    <row r="218" spans="1:26" ht="12">
      <c r="A218" s="70"/>
      <c r="B218" s="249"/>
      <c r="C218" s="263">
        <v>2016</v>
      </c>
      <c r="D218" s="266"/>
      <c r="E218" s="262">
        <v>2017</v>
      </c>
      <c r="F218" s="263"/>
      <c r="G218" s="262">
        <v>2018</v>
      </c>
      <c r="H218" s="263"/>
      <c r="I218" s="262">
        <v>2019</v>
      </c>
      <c r="J218" s="263"/>
      <c r="K218" s="262">
        <v>2020</v>
      </c>
      <c r="L218" s="263"/>
      <c r="M218" s="251"/>
      <c r="N218" s="251"/>
      <c r="O218" s="267"/>
      <c r="P218" s="267"/>
      <c r="Q218" s="70"/>
      <c r="R218" s="70"/>
      <c r="S218" s="70"/>
      <c r="T218" s="70"/>
      <c r="U218" s="70"/>
      <c r="V218" s="70"/>
      <c r="W218" s="70"/>
      <c r="X218" s="70"/>
      <c r="Y218" s="70"/>
      <c r="Z218" s="70"/>
    </row>
    <row r="219" spans="1:26" ht="36">
      <c r="A219" s="70"/>
      <c r="B219" s="250"/>
      <c r="C219" s="75" t="s">
        <v>24</v>
      </c>
      <c r="D219" s="93" t="s">
        <v>113</v>
      </c>
      <c r="E219" s="76" t="s">
        <v>24</v>
      </c>
      <c r="F219" s="111" t="s">
        <v>113</v>
      </c>
      <c r="G219" s="76" t="s">
        <v>24</v>
      </c>
      <c r="H219" s="111" t="s">
        <v>113</v>
      </c>
      <c r="I219" s="76" t="s">
        <v>24</v>
      </c>
      <c r="J219" s="111" t="s">
        <v>113</v>
      </c>
      <c r="K219" s="76" t="s">
        <v>24</v>
      </c>
      <c r="L219" s="93" t="s">
        <v>113</v>
      </c>
      <c r="M219" s="112"/>
      <c r="N219" s="113"/>
      <c r="O219" s="112"/>
      <c r="P219" s="113"/>
      <c r="Q219" s="70"/>
      <c r="R219" s="70"/>
      <c r="S219" s="70"/>
      <c r="T219" s="70"/>
      <c r="U219" s="70"/>
      <c r="V219" s="70"/>
      <c r="W219" s="70"/>
      <c r="X219" s="70"/>
      <c r="Y219" s="70"/>
      <c r="Z219" s="70"/>
    </row>
    <row r="220" spans="1:26" s="10" customFormat="1" ht="12">
      <c r="A220" s="83"/>
      <c r="B220" s="14" t="s">
        <v>32</v>
      </c>
      <c r="C220" s="167">
        <v>22.4</v>
      </c>
      <c r="D220" s="167">
        <v>1.335</v>
      </c>
      <c r="E220" s="170">
        <v>32.700000000000003</v>
      </c>
      <c r="F220" s="174">
        <v>0.505</v>
      </c>
      <c r="G220" s="170">
        <v>24.5</v>
      </c>
      <c r="H220" s="174">
        <v>0.20799999999999999</v>
      </c>
      <c r="I220" s="170">
        <v>29.4</v>
      </c>
      <c r="J220" s="174">
        <v>0.13600000000000001</v>
      </c>
      <c r="K220" s="170">
        <v>31</v>
      </c>
      <c r="L220" s="167">
        <v>0.28399999999999997</v>
      </c>
      <c r="M220" s="96"/>
      <c r="N220" s="96"/>
      <c r="O220" s="96"/>
      <c r="P220" s="96"/>
      <c r="Q220" s="83"/>
      <c r="R220" s="83"/>
      <c r="S220" s="83"/>
      <c r="T220" s="83"/>
      <c r="U220" s="83"/>
      <c r="V220" s="83"/>
      <c r="W220" s="83"/>
      <c r="X220" s="83"/>
      <c r="Y220" s="83"/>
      <c r="Z220" s="83"/>
    </row>
    <row r="221" spans="1:26" ht="12">
      <c r="A221" s="70"/>
      <c r="B221" s="84" t="s">
        <v>116</v>
      </c>
      <c r="C221" s="178">
        <v>17.5</v>
      </c>
      <c r="D221" s="178">
        <v>0.79600000000000004</v>
      </c>
      <c r="E221" s="171">
        <v>28.6</v>
      </c>
      <c r="F221" s="175">
        <v>0.192</v>
      </c>
      <c r="G221" s="171">
        <v>23.6</v>
      </c>
      <c r="H221" s="175">
        <v>5.5E-2</v>
      </c>
      <c r="I221" s="171">
        <v>26.3</v>
      </c>
      <c r="J221" s="175">
        <v>1.9E-2</v>
      </c>
      <c r="K221" s="171">
        <v>28.7</v>
      </c>
      <c r="L221" s="178">
        <v>0.16400000000000001</v>
      </c>
      <c r="M221" s="97"/>
      <c r="N221" s="97"/>
      <c r="O221" s="97"/>
      <c r="P221" s="97"/>
      <c r="Q221" s="70"/>
      <c r="R221" s="70"/>
      <c r="S221" s="70"/>
      <c r="T221" s="70"/>
      <c r="U221" s="70"/>
      <c r="V221" s="70"/>
      <c r="W221" s="70"/>
      <c r="X221" s="70"/>
      <c r="Y221" s="70"/>
      <c r="Z221" s="70"/>
    </row>
    <row r="222" spans="1:26" ht="12">
      <c r="A222" s="70"/>
      <c r="B222" s="84" t="s">
        <v>82</v>
      </c>
      <c r="C222" s="178">
        <v>24</v>
      </c>
      <c r="D222" s="178">
        <v>7.4999999999999997E-2</v>
      </c>
      <c r="E222" s="171">
        <v>9.1</v>
      </c>
      <c r="F222" s="175">
        <v>2.1999999999999999E-2</v>
      </c>
      <c r="G222" s="171">
        <v>30</v>
      </c>
      <c r="H222" s="175">
        <v>0.02</v>
      </c>
      <c r="I222" s="171">
        <v>23.1</v>
      </c>
      <c r="J222" s="175">
        <v>1.2999999999999999E-2</v>
      </c>
      <c r="K222" s="171">
        <v>0</v>
      </c>
      <c r="L222" s="178">
        <v>1E-3</v>
      </c>
      <c r="M222" s="97"/>
      <c r="N222" s="97"/>
      <c r="O222" s="97"/>
      <c r="P222" s="97"/>
      <c r="Q222" s="70"/>
      <c r="R222" s="70"/>
      <c r="S222" s="70"/>
      <c r="T222" s="70"/>
      <c r="U222" s="70"/>
      <c r="V222" s="70"/>
      <c r="W222" s="70"/>
      <c r="X222" s="70"/>
      <c r="Y222" s="70"/>
      <c r="Z222" s="70"/>
    </row>
    <row r="223" spans="1:26" ht="12">
      <c r="A223" s="70"/>
      <c r="B223" s="84" t="s">
        <v>40</v>
      </c>
      <c r="C223" s="178">
        <v>22.7</v>
      </c>
      <c r="D223" s="178">
        <v>9.7000000000000003E-2</v>
      </c>
      <c r="E223" s="171">
        <v>30.8</v>
      </c>
      <c r="F223" s="175">
        <v>7.8E-2</v>
      </c>
      <c r="G223" s="171">
        <v>22</v>
      </c>
      <c r="H223" s="175">
        <v>0.05</v>
      </c>
      <c r="I223" s="171">
        <v>25.6</v>
      </c>
      <c r="J223" s="175">
        <v>3.9E-2</v>
      </c>
      <c r="K223" s="171">
        <v>37</v>
      </c>
      <c r="L223" s="178">
        <v>7.2999999999999995E-2</v>
      </c>
      <c r="M223" s="97"/>
      <c r="N223" s="97"/>
      <c r="O223" s="97"/>
      <c r="P223" s="97"/>
      <c r="Q223" s="70"/>
      <c r="R223" s="70"/>
      <c r="S223" s="70"/>
      <c r="T223" s="70"/>
      <c r="U223" s="70"/>
      <c r="V223" s="70"/>
      <c r="W223" s="70"/>
      <c r="X223" s="70"/>
      <c r="Y223" s="70"/>
      <c r="Z223" s="70"/>
    </row>
    <row r="224" spans="1:26" ht="12">
      <c r="A224" s="70"/>
      <c r="B224" s="84" t="s">
        <v>41</v>
      </c>
      <c r="C224" s="178">
        <v>32.700000000000003</v>
      </c>
      <c r="D224" s="178">
        <v>0.36699999999999999</v>
      </c>
      <c r="E224" s="171">
        <v>39.4</v>
      </c>
      <c r="F224" s="175">
        <v>0.21299999999999999</v>
      </c>
      <c r="G224" s="171">
        <v>25.3</v>
      </c>
      <c r="H224" s="175">
        <v>8.3000000000000004E-2</v>
      </c>
      <c r="I224" s="171">
        <v>33.799999999999997</v>
      </c>
      <c r="J224" s="175">
        <v>6.5000000000000002E-2</v>
      </c>
      <c r="K224" s="171">
        <v>30.4</v>
      </c>
      <c r="L224" s="178">
        <v>4.5999999999999999E-2</v>
      </c>
      <c r="M224" s="97"/>
      <c r="N224" s="97"/>
      <c r="O224" s="97"/>
      <c r="P224" s="97"/>
      <c r="Q224" s="70"/>
      <c r="R224" s="70"/>
      <c r="S224" s="70"/>
      <c r="T224" s="70"/>
      <c r="U224" s="70"/>
      <c r="V224" s="70"/>
      <c r="W224" s="70"/>
      <c r="X224" s="70"/>
      <c r="Y224" s="70"/>
      <c r="Z224" s="70"/>
    </row>
    <row r="225" spans="1:26" s="10" customFormat="1" ht="12">
      <c r="A225" s="83"/>
      <c r="B225" s="14" t="s">
        <v>22</v>
      </c>
      <c r="C225" s="167">
        <v>33.299999999999997</v>
      </c>
      <c r="D225" s="167">
        <v>6.9000000000000006E-2</v>
      </c>
      <c r="E225" s="170">
        <v>24.2</v>
      </c>
      <c r="F225" s="174">
        <v>9.9000000000000005E-2</v>
      </c>
      <c r="G225" s="170">
        <v>29.9</v>
      </c>
      <c r="H225" s="174">
        <v>7.6999999999999999E-2</v>
      </c>
      <c r="I225" s="170">
        <v>46.7</v>
      </c>
      <c r="J225" s="174">
        <v>0.09</v>
      </c>
      <c r="K225" s="170">
        <v>38.5</v>
      </c>
      <c r="L225" s="167">
        <v>0.13</v>
      </c>
      <c r="M225" s="96"/>
      <c r="N225" s="96"/>
      <c r="O225" s="96"/>
      <c r="P225" s="96"/>
      <c r="Q225" s="83"/>
      <c r="R225" s="83"/>
      <c r="S225" s="83"/>
      <c r="T225" s="83"/>
      <c r="U225" s="83"/>
      <c r="V225" s="83"/>
      <c r="W225" s="83"/>
      <c r="X225" s="83"/>
      <c r="Y225" s="83"/>
      <c r="Z225" s="83"/>
    </row>
    <row r="226" spans="1:26" ht="12">
      <c r="A226" s="70"/>
      <c r="B226" s="84" t="s">
        <v>42</v>
      </c>
      <c r="C226" s="178" t="s">
        <v>180</v>
      </c>
      <c r="D226" s="178" t="s">
        <v>180</v>
      </c>
      <c r="E226" s="171" t="s">
        <v>180</v>
      </c>
      <c r="F226" s="175" t="s">
        <v>180</v>
      </c>
      <c r="G226" s="171" t="s">
        <v>180</v>
      </c>
      <c r="H226" s="175" t="s">
        <v>180</v>
      </c>
      <c r="I226" s="171" t="s">
        <v>180</v>
      </c>
      <c r="J226" s="175" t="s">
        <v>180</v>
      </c>
      <c r="K226" s="171" t="s">
        <v>180</v>
      </c>
      <c r="L226" s="178" t="s">
        <v>180</v>
      </c>
      <c r="M226" s="97"/>
      <c r="N226" s="97"/>
      <c r="O226" s="97"/>
      <c r="P226" s="97"/>
      <c r="Q226" s="70"/>
      <c r="R226" s="70"/>
      <c r="S226" s="70"/>
      <c r="T226" s="70"/>
      <c r="U226" s="70"/>
      <c r="V226" s="70"/>
      <c r="W226" s="70"/>
      <c r="X226" s="70"/>
      <c r="Y226" s="70"/>
      <c r="Z226" s="70"/>
    </row>
    <row r="227" spans="1:26" ht="12">
      <c r="A227" s="70"/>
      <c r="B227" s="84" t="s">
        <v>43</v>
      </c>
      <c r="C227" s="178">
        <v>30.3</v>
      </c>
      <c r="D227" s="178">
        <v>3.3000000000000002E-2</v>
      </c>
      <c r="E227" s="171">
        <v>11.6</v>
      </c>
      <c r="F227" s="175">
        <v>4.2999999999999997E-2</v>
      </c>
      <c r="G227" s="171">
        <v>28.6</v>
      </c>
      <c r="H227" s="175">
        <v>7.0000000000000001E-3</v>
      </c>
      <c r="I227" s="171">
        <v>100</v>
      </c>
      <c r="J227" s="175">
        <v>2E-3</v>
      </c>
      <c r="K227" s="171">
        <v>23.5</v>
      </c>
      <c r="L227" s="178">
        <v>1.7000000000000001E-2</v>
      </c>
      <c r="M227" s="97"/>
      <c r="N227" s="97"/>
      <c r="O227" s="97"/>
      <c r="P227" s="97"/>
      <c r="Q227" s="70"/>
      <c r="R227" s="70"/>
      <c r="S227" s="70"/>
      <c r="T227" s="70"/>
      <c r="U227" s="70"/>
      <c r="V227" s="70"/>
      <c r="W227" s="70"/>
      <c r="X227" s="70"/>
      <c r="Y227" s="70"/>
      <c r="Z227" s="70"/>
    </row>
    <row r="228" spans="1:26" ht="12">
      <c r="A228" s="70"/>
      <c r="B228" s="84" t="s">
        <v>44</v>
      </c>
      <c r="C228" s="178">
        <v>45.8</v>
      </c>
      <c r="D228" s="178">
        <v>2.4E-2</v>
      </c>
      <c r="E228" s="171">
        <v>0</v>
      </c>
      <c r="F228" s="175">
        <v>7.0000000000000001E-3</v>
      </c>
      <c r="G228" s="171">
        <v>9.1</v>
      </c>
      <c r="H228" s="175">
        <v>1.0999999999999999E-2</v>
      </c>
      <c r="I228" s="171">
        <v>0</v>
      </c>
      <c r="J228" s="175">
        <v>1E-3</v>
      </c>
      <c r="K228" s="171">
        <v>0</v>
      </c>
      <c r="L228" s="178">
        <v>7.0000000000000001E-3</v>
      </c>
      <c r="M228" s="97"/>
      <c r="N228" s="97"/>
      <c r="O228" s="97"/>
      <c r="P228" s="97"/>
      <c r="Q228" s="70"/>
      <c r="R228" s="70"/>
      <c r="S228" s="70"/>
      <c r="T228" s="70"/>
      <c r="U228" s="70"/>
      <c r="V228" s="70"/>
      <c r="W228" s="70"/>
      <c r="X228" s="70"/>
      <c r="Y228" s="70"/>
      <c r="Z228" s="70"/>
    </row>
    <row r="229" spans="1:26" ht="12">
      <c r="A229" s="70"/>
      <c r="B229" s="84" t="s">
        <v>45</v>
      </c>
      <c r="C229" s="178" t="s">
        <v>180</v>
      </c>
      <c r="D229" s="178" t="s">
        <v>180</v>
      </c>
      <c r="E229" s="171" t="s">
        <v>180</v>
      </c>
      <c r="F229" s="175" t="s">
        <v>180</v>
      </c>
      <c r="G229" s="171" t="s">
        <v>180</v>
      </c>
      <c r="H229" s="175" t="s">
        <v>180</v>
      </c>
      <c r="I229" s="171" t="s">
        <v>180</v>
      </c>
      <c r="J229" s="175" t="s">
        <v>180</v>
      </c>
      <c r="K229" s="171" t="s">
        <v>180</v>
      </c>
      <c r="L229" s="178" t="s">
        <v>180</v>
      </c>
      <c r="M229" s="97"/>
      <c r="N229" s="97"/>
      <c r="O229" s="97"/>
      <c r="P229" s="97"/>
      <c r="Q229" s="70"/>
      <c r="R229" s="70"/>
      <c r="S229" s="70"/>
      <c r="T229" s="70"/>
      <c r="U229" s="70"/>
      <c r="V229" s="70"/>
      <c r="W229" s="70"/>
      <c r="X229" s="70"/>
      <c r="Y229" s="70"/>
      <c r="Z229" s="70"/>
    </row>
    <row r="230" spans="1:26" ht="12">
      <c r="A230" s="70"/>
      <c r="B230" s="84" t="s">
        <v>46</v>
      </c>
      <c r="C230" s="178" t="s">
        <v>180</v>
      </c>
      <c r="D230" s="178" t="s">
        <v>180</v>
      </c>
      <c r="E230" s="171" t="s">
        <v>180</v>
      </c>
      <c r="F230" s="175" t="s">
        <v>180</v>
      </c>
      <c r="G230" s="171" t="s">
        <v>180</v>
      </c>
      <c r="H230" s="175" t="s">
        <v>180</v>
      </c>
      <c r="I230" s="171" t="s">
        <v>180</v>
      </c>
      <c r="J230" s="175" t="s">
        <v>180</v>
      </c>
      <c r="K230" s="171" t="s">
        <v>180</v>
      </c>
      <c r="L230" s="178" t="s">
        <v>180</v>
      </c>
      <c r="M230" s="97"/>
      <c r="N230" s="97"/>
      <c r="O230" s="97"/>
      <c r="P230" s="97"/>
      <c r="Q230" s="70"/>
      <c r="R230" s="70"/>
      <c r="S230" s="70"/>
      <c r="T230" s="70"/>
      <c r="U230" s="70"/>
      <c r="V230" s="70"/>
      <c r="W230" s="70"/>
      <c r="X230" s="70"/>
      <c r="Y230" s="70"/>
      <c r="Z230" s="70"/>
    </row>
    <row r="231" spans="1:26" ht="12">
      <c r="A231" s="70"/>
      <c r="B231" s="84" t="s">
        <v>47</v>
      </c>
      <c r="C231" s="178">
        <v>33.299999999999997</v>
      </c>
      <c r="D231" s="178">
        <v>6.0000000000000001E-3</v>
      </c>
      <c r="E231" s="171">
        <v>10</v>
      </c>
      <c r="F231" s="175">
        <v>0.01</v>
      </c>
      <c r="G231" s="171">
        <v>16.7</v>
      </c>
      <c r="H231" s="175">
        <v>6.0000000000000001E-3</v>
      </c>
      <c r="I231" s="171">
        <v>28.6</v>
      </c>
      <c r="J231" s="175">
        <v>7.0000000000000001E-3</v>
      </c>
      <c r="K231" s="171">
        <v>47.1</v>
      </c>
      <c r="L231" s="178">
        <v>1.7000000000000001E-2</v>
      </c>
      <c r="M231" s="97"/>
      <c r="N231" s="97"/>
      <c r="O231" s="97"/>
      <c r="P231" s="97"/>
      <c r="Q231" s="70"/>
      <c r="R231" s="70"/>
      <c r="S231" s="70"/>
      <c r="T231" s="70"/>
      <c r="U231" s="70"/>
      <c r="V231" s="70"/>
      <c r="W231" s="70"/>
      <c r="X231" s="70"/>
      <c r="Y231" s="70"/>
      <c r="Z231" s="70"/>
    </row>
    <row r="232" spans="1:26" ht="12">
      <c r="A232" s="70"/>
      <c r="B232" s="84" t="s">
        <v>48</v>
      </c>
      <c r="C232" s="178">
        <v>0</v>
      </c>
      <c r="D232" s="178">
        <v>6.0000000000000001E-3</v>
      </c>
      <c r="E232" s="171">
        <v>46.2</v>
      </c>
      <c r="F232" s="175">
        <v>3.9E-2</v>
      </c>
      <c r="G232" s="171">
        <v>35.799999999999997</v>
      </c>
      <c r="H232" s="175">
        <v>5.2999999999999999E-2</v>
      </c>
      <c r="I232" s="171">
        <v>47.5</v>
      </c>
      <c r="J232" s="175">
        <v>0.08</v>
      </c>
      <c r="K232" s="171">
        <v>42.7</v>
      </c>
      <c r="L232" s="178">
        <v>8.8999999999999996E-2</v>
      </c>
      <c r="M232" s="97"/>
      <c r="N232" s="97"/>
      <c r="O232" s="97"/>
      <c r="P232" s="97"/>
      <c r="Q232" s="70"/>
      <c r="R232" s="70"/>
      <c r="S232" s="70"/>
      <c r="T232" s="70"/>
      <c r="U232" s="70"/>
      <c r="V232" s="70"/>
      <c r="W232" s="70"/>
      <c r="X232" s="70"/>
      <c r="Y232" s="70"/>
      <c r="Z232" s="70"/>
    </row>
    <row r="233" spans="1:26" s="10" customFormat="1" ht="12">
      <c r="A233" s="83"/>
      <c r="B233" s="14" t="s">
        <v>33</v>
      </c>
      <c r="C233" s="167">
        <v>24.8</v>
      </c>
      <c r="D233" s="167">
        <v>7.9530000000000003</v>
      </c>
      <c r="E233" s="170">
        <v>22.9</v>
      </c>
      <c r="F233" s="174">
        <v>7.9660000000000002</v>
      </c>
      <c r="G233" s="170">
        <v>21.4</v>
      </c>
      <c r="H233" s="174">
        <v>7.6379999999999999</v>
      </c>
      <c r="I233" s="170">
        <v>21.6</v>
      </c>
      <c r="J233" s="174">
        <v>7.8070000000000004</v>
      </c>
      <c r="K233" s="170">
        <v>22.7</v>
      </c>
      <c r="L233" s="167">
        <v>9.718</v>
      </c>
      <c r="M233" s="96"/>
      <c r="N233" s="96"/>
      <c r="O233" s="96"/>
      <c r="P233" s="96"/>
      <c r="Q233" s="83"/>
      <c r="R233" s="83"/>
      <c r="S233" s="83"/>
      <c r="T233" s="83"/>
      <c r="U233" s="83"/>
      <c r="V233" s="83"/>
      <c r="W233" s="83"/>
      <c r="X233" s="83"/>
      <c r="Y233" s="83"/>
      <c r="Z233" s="83"/>
    </row>
    <row r="234" spans="1:26" ht="12">
      <c r="A234" s="70"/>
      <c r="B234" s="84" t="s">
        <v>49</v>
      </c>
      <c r="C234" s="178">
        <v>25.7</v>
      </c>
      <c r="D234" s="178">
        <v>0.42799999999999999</v>
      </c>
      <c r="E234" s="171">
        <v>26.5</v>
      </c>
      <c r="F234" s="175">
        <v>0.32400000000000001</v>
      </c>
      <c r="G234" s="171">
        <v>24.2</v>
      </c>
      <c r="H234" s="175">
        <v>0.28499999999999998</v>
      </c>
      <c r="I234" s="171">
        <v>19</v>
      </c>
      <c r="J234" s="175">
        <v>0.34699999999999998</v>
      </c>
      <c r="K234" s="171">
        <v>25.8</v>
      </c>
      <c r="L234" s="178">
        <v>0.59799999999999998</v>
      </c>
      <c r="M234" s="97"/>
      <c r="N234" s="97"/>
      <c r="O234" s="97"/>
      <c r="P234" s="97"/>
      <c r="Q234" s="70"/>
      <c r="R234" s="70"/>
      <c r="S234" s="70"/>
      <c r="T234" s="70"/>
      <c r="U234" s="70"/>
      <c r="V234" s="70"/>
      <c r="W234" s="70"/>
      <c r="X234" s="70"/>
      <c r="Y234" s="70"/>
      <c r="Z234" s="70"/>
    </row>
    <row r="235" spans="1:26" ht="12">
      <c r="A235" s="70"/>
      <c r="B235" s="84" t="s">
        <v>118</v>
      </c>
      <c r="C235" s="178">
        <v>19.100000000000001</v>
      </c>
      <c r="D235" s="178">
        <v>2.125</v>
      </c>
      <c r="E235" s="171">
        <v>18</v>
      </c>
      <c r="F235" s="175">
        <v>2.581</v>
      </c>
      <c r="G235" s="171">
        <v>17</v>
      </c>
      <c r="H235" s="175">
        <v>3.0169999999999999</v>
      </c>
      <c r="I235" s="171">
        <v>19.100000000000001</v>
      </c>
      <c r="J235" s="175">
        <v>3.1190000000000002</v>
      </c>
      <c r="K235" s="171">
        <v>19.100000000000001</v>
      </c>
      <c r="L235" s="178">
        <v>3.62</v>
      </c>
      <c r="M235" s="97"/>
      <c r="N235" s="97"/>
      <c r="O235" s="97"/>
      <c r="P235" s="97"/>
      <c r="Q235" s="70"/>
      <c r="R235" s="70"/>
      <c r="S235" s="70"/>
      <c r="T235" s="70"/>
      <c r="U235" s="70"/>
      <c r="V235" s="70"/>
      <c r="W235" s="70"/>
      <c r="X235" s="70"/>
      <c r="Y235" s="70"/>
      <c r="Z235" s="70"/>
    </row>
    <row r="236" spans="1:26" ht="12">
      <c r="A236" s="70"/>
      <c r="B236" s="84" t="s">
        <v>50</v>
      </c>
      <c r="C236" s="178">
        <v>27.4</v>
      </c>
      <c r="D236" s="178">
        <v>1.6180000000000001</v>
      </c>
      <c r="E236" s="171">
        <v>26.3</v>
      </c>
      <c r="F236" s="175">
        <v>1.349</v>
      </c>
      <c r="G236" s="171">
        <v>24.3</v>
      </c>
      <c r="H236" s="175">
        <v>1.173</v>
      </c>
      <c r="I236" s="171">
        <v>26.5</v>
      </c>
      <c r="J236" s="175">
        <v>1.1759999999999999</v>
      </c>
      <c r="K236" s="171">
        <v>27.8</v>
      </c>
      <c r="L236" s="178">
        <v>1.603</v>
      </c>
      <c r="M236" s="97"/>
      <c r="N236" s="97"/>
      <c r="O236" s="97"/>
      <c r="P236" s="97"/>
      <c r="Q236" s="70"/>
      <c r="R236" s="70"/>
      <c r="S236" s="70"/>
      <c r="T236" s="70"/>
      <c r="U236" s="70"/>
      <c r="V236" s="70"/>
      <c r="W236" s="70"/>
      <c r="X236" s="70"/>
      <c r="Y236" s="70"/>
      <c r="Z236" s="70"/>
    </row>
    <row r="237" spans="1:26" ht="12">
      <c r="A237" s="70"/>
      <c r="B237" s="84" t="s">
        <v>51</v>
      </c>
      <c r="C237" s="178">
        <v>17.100000000000001</v>
      </c>
      <c r="D237" s="178">
        <v>1.5189999999999999</v>
      </c>
      <c r="E237" s="171">
        <v>17.899999999999999</v>
      </c>
      <c r="F237" s="175">
        <v>1.536</v>
      </c>
      <c r="G237" s="171">
        <v>17.100000000000001</v>
      </c>
      <c r="H237" s="175">
        <v>1.4419999999999999</v>
      </c>
      <c r="I237" s="171">
        <v>16.2</v>
      </c>
      <c r="J237" s="175">
        <v>1.4990000000000001</v>
      </c>
      <c r="K237" s="171">
        <v>15.5</v>
      </c>
      <c r="L237" s="178">
        <v>1.863</v>
      </c>
      <c r="M237" s="97"/>
      <c r="N237" s="97"/>
      <c r="O237" s="97"/>
      <c r="P237" s="97"/>
      <c r="Q237" s="70"/>
      <c r="R237" s="70"/>
      <c r="S237" s="70"/>
      <c r="T237" s="70"/>
      <c r="U237" s="70"/>
      <c r="V237" s="70"/>
      <c r="W237" s="70"/>
      <c r="X237" s="70"/>
      <c r="Y237" s="70"/>
      <c r="Z237" s="70"/>
    </row>
    <row r="238" spans="1:26" ht="12">
      <c r="A238" s="70"/>
      <c r="B238" s="84" t="s">
        <v>52</v>
      </c>
      <c r="C238" s="178">
        <v>35.1</v>
      </c>
      <c r="D238" s="178">
        <v>0.629</v>
      </c>
      <c r="E238" s="171">
        <v>33.299999999999997</v>
      </c>
      <c r="F238" s="175">
        <v>0.52</v>
      </c>
      <c r="G238" s="171">
        <v>33.9</v>
      </c>
      <c r="H238" s="175">
        <v>0.54500000000000004</v>
      </c>
      <c r="I238" s="171">
        <v>29.8</v>
      </c>
      <c r="J238" s="175">
        <v>0.54</v>
      </c>
      <c r="K238" s="171">
        <v>28.3</v>
      </c>
      <c r="L238" s="178">
        <v>0.66900000000000004</v>
      </c>
      <c r="M238" s="97"/>
      <c r="N238" s="97"/>
      <c r="O238" s="97"/>
      <c r="P238" s="97"/>
      <c r="Q238" s="70"/>
      <c r="R238" s="70"/>
      <c r="S238" s="70"/>
      <c r="T238" s="70"/>
      <c r="U238" s="70"/>
      <c r="V238" s="70"/>
      <c r="W238" s="70"/>
      <c r="X238" s="70"/>
      <c r="Y238" s="70"/>
      <c r="Z238" s="70"/>
    </row>
    <row r="239" spans="1:26" ht="12">
      <c r="A239" s="70"/>
      <c r="B239" s="84" t="s">
        <v>53</v>
      </c>
      <c r="C239" s="178">
        <v>22.2</v>
      </c>
      <c r="D239" s="178">
        <v>0.20300000000000001</v>
      </c>
      <c r="E239" s="171">
        <v>23.3</v>
      </c>
      <c r="F239" s="175">
        <v>0.20200000000000001</v>
      </c>
      <c r="G239" s="171">
        <v>20.3</v>
      </c>
      <c r="H239" s="175">
        <v>0.22700000000000001</v>
      </c>
      <c r="I239" s="171">
        <v>21.6</v>
      </c>
      <c r="J239" s="175">
        <v>0.20399999999999999</v>
      </c>
      <c r="K239" s="171">
        <v>26.1</v>
      </c>
      <c r="L239" s="178">
        <v>0.318</v>
      </c>
      <c r="M239" s="97"/>
      <c r="N239" s="97"/>
      <c r="O239" s="97"/>
      <c r="P239" s="97"/>
      <c r="Q239" s="70"/>
      <c r="R239" s="70"/>
      <c r="S239" s="70"/>
      <c r="T239" s="70"/>
      <c r="U239" s="70"/>
      <c r="V239" s="70"/>
      <c r="W239" s="70"/>
      <c r="X239" s="70"/>
      <c r="Y239" s="70"/>
      <c r="Z239" s="70"/>
    </row>
    <row r="240" spans="1:26" ht="12">
      <c r="A240" s="70"/>
      <c r="B240" s="84" t="s">
        <v>96</v>
      </c>
      <c r="C240" s="178">
        <v>34</v>
      </c>
      <c r="D240" s="178">
        <v>1.431</v>
      </c>
      <c r="E240" s="171">
        <v>29.4</v>
      </c>
      <c r="F240" s="175">
        <v>1.454</v>
      </c>
      <c r="G240" s="171">
        <v>30.3</v>
      </c>
      <c r="H240" s="175">
        <v>0.94899999999999995</v>
      </c>
      <c r="I240" s="171">
        <v>28.6</v>
      </c>
      <c r="J240" s="175">
        <v>0.92200000000000004</v>
      </c>
      <c r="K240" s="171">
        <v>34.200000000000003</v>
      </c>
      <c r="L240" s="178">
        <v>1.0469999999999999</v>
      </c>
      <c r="M240" s="97"/>
      <c r="N240" s="97"/>
      <c r="O240" s="97"/>
      <c r="P240" s="97"/>
      <c r="Q240" s="70"/>
      <c r="R240" s="70"/>
      <c r="S240" s="70"/>
      <c r="T240" s="70"/>
      <c r="U240" s="70"/>
      <c r="V240" s="70"/>
      <c r="W240" s="70"/>
      <c r="X240" s="70"/>
      <c r="Y240" s="70"/>
      <c r="Z240" s="70"/>
    </row>
    <row r="241" spans="1:26" ht="12">
      <c r="A241" s="70"/>
      <c r="B241" s="85" t="s">
        <v>54</v>
      </c>
      <c r="C241" s="178">
        <v>35.5</v>
      </c>
      <c r="D241" s="178">
        <v>0.58799999999999997</v>
      </c>
      <c r="E241" s="171">
        <v>38.299999999999997</v>
      </c>
      <c r="F241" s="175">
        <v>0.53200000000000003</v>
      </c>
      <c r="G241" s="171">
        <v>35.9</v>
      </c>
      <c r="H241" s="175">
        <v>0.56200000000000006</v>
      </c>
      <c r="I241" s="171">
        <v>37.700000000000003</v>
      </c>
      <c r="J241" s="175">
        <v>0.51200000000000001</v>
      </c>
      <c r="K241" s="171">
        <v>40.5</v>
      </c>
      <c r="L241" s="178">
        <v>0.67700000000000005</v>
      </c>
      <c r="M241" s="97"/>
      <c r="N241" s="97"/>
      <c r="O241" s="97"/>
      <c r="P241" s="97"/>
      <c r="Q241" s="70"/>
      <c r="R241" s="70"/>
      <c r="S241" s="70"/>
      <c r="T241" s="70"/>
      <c r="U241" s="70"/>
      <c r="V241" s="70"/>
      <c r="W241" s="70"/>
      <c r="X241" s="70"/>
      <c r="Y241" s="70"/>
      <c r="Z241" s="70"/>
    </row>
    <row r="242" spans="1:26" ht="12">
      <c r="A242" s="70"/>
      <c r="B242" s="85" t="s">
        <v>55</v>
      </c>
      <c r="C242" s="178">
        <v>10</v>
      </c>
      <c r="D242" s="178">
        <v>0.02</v>
      </c>
      <c r="E242" s="171">
        <v>30</v>
      </c>
      <c r="F242" s="175">
        <v>0.01</v>
      </c>
      <c r="G242" s="171">
        <v>16.7</v>
      </c>
      <c r="H242" s="175">
        <v>1.7999999999999999E-2</v>
      </c>
      <c r="I242" s="171">
        <v>8</v>
      </c>
      <c r="J242" s="175">
        <v>2.5000000000000001E-2</v>
      </c>
      <c r="K242" s="171">
        <v>14.3</v>
      </c>
      <c r="L242" s="178">
        <v>2.1000000000000001E-2</v>
      </c>
      <c r="M242" s="97"/>
      <c r="N242" s="97"/>
      <c r="O242" s="97"/>
      <c r="P242" s="97"/>
      <c r="Q242" s="70"/>
      <c r="R242" s="70"/>
      <c r="S242" s="70"/>
      <c r="T242" s="70"/>
      <c r="U242" s="70"/>
      <c r="V242" s="70"/>
      <c r="W242" s="70"/>
      <c r="X242" s="70"/>
      <c r="Y242" s="70"/>
      <c r="Z242" s="70"/>
    </row>
    <row r="243" spans="1:26" ht="12">
      <c r="A243" s="70"/>
      <c r="B243" s="85" t="s">
        <v>56</v>
      </c>
      <c r="C243" s="178">
        <v>0</v>
      </c>
      <c r="D243" s="178">
        <v>2E-3</v>
      </c>
      <c r="E243" s="171">
        <v>0</v>
      </c>
      <c r="F243" s="175">
        <v>2E-3</v>
      </c>
      <c r="G243" s="171">
        <v>0</v>
      </c>
      <c r="H243" s="175">
        <v>3.0000000000000001E-3</v>
      </c>
      <c r="I243" s="171">
        <v>33.299999999999997</v>
      </c>
      <c r="J243" s="175">
        <v>8.9999999999999993E-3</v>
      </c>
      <c r="K243" s="171">
        <v>23.1</v>
      </c>
      <c r="L243" s="178">
        <v>1.2999999999999999E-2</v>
      </c>
      <c r="M243" s="97"/>
      <c r="N243" s="97"/>
      <c r="O243" s="97"/>
      <c r="P243" s="97"/>
      <c r="Q243" s="70"/>
      <c r="R243" s="70"/>
      <c r="S243" s="70"/>
      <c r="T243" s="70"/>
      <c r="U243" s="70"/>
      <c r="V243" s="70"/>
      <c r="W243" s="70"/>
      <c r="X243" s="70"/>
      <c r="Y243" s="70"/>
      <c r="Z243" s="70"/>
    </row>
    <row r="244" spans="1:26" ht="12">
      <c r="A244" s="70"/>
      <c r="B244" s="85" t="s">
        <v>57</v>
      </c>
      <c r="C244" s="178">
        <v>31.1</v>
      </c>
      <c r="D244" s="178">
        <v>0.151</v>
      </c>
      <c r="E244" s="171">
        <v>22.1</v>
      </c>
      <c r="F244" s="175">
        <v>0.14899999999999999</v>
      </c>
      <c r="G244" s="171">
        <v>34.5</v>
      </c>
      <c r="H244" s="175">
        <v>0.13900000000000001</v>
      </c>
      <c r="I244" s="171">
        <v>26.4</v>
      </c>
      <c r="J244" s="175">
        <v>0.14000000000000001</v>
      </c>
      <c r="K244" s="171">
        <v>29.7</v>
      </c>
      <c r="L244" s="178">
        <v>0.17199999999999999</v>
      </c>
      <c r="M244" s="97"/>
      <c r="N244" s="97"/>
      <c r="O244" s="97"/>
      <c r="P244" s="97"/>
      <c r="Q244" s="70"/>
      <c r="R244" s="70"/>
      <c r="S244" s="70"/>
      <c r="T244" s="70"/>
      <c r="U244" s="70"/>
      <c r="V244" s="70"/>
      <c r="W244" s="70"/>
      <c r="X244" s="70"/>
      <c r="Y244" s="70"/>
      <c r="Z244" s="70"/>
    </row>
    <row r="245" spans="1:26" ht="12">
      <c r="A245" s="70"/>
      <c r="B245" s="85" t="s">
        <v>119</v>
      </c>
      <c r="C245" s="178">
        <v>34</v>
      </c>
      <c r="D245" s="178">
        <v>0.67</v>
      </c>
      <c r="E245" s="171">
        <v>24.6</v>
      </c>
      <c r="F245" s="175">
        <v>0.76100000000000001</v>
      </c>
      <c r="G245" s="171">
        <v>15.4</v>
      </c>
      <c r="H245" s="175">
        <v>0.22700000000000001</v>
      </c>
      <c r="I245" s="171">
        <v>12.3</v>
      </c>
      <c r="J245" s="175">
        <v>0.23599999999999999</v>
      </c>
      <c r="K245" s="171">
        <v>16.5</v>
      </c>
      <c r="L245" s="178">
        <v>0.16400000000000001</v>
      </c>
      <c r="M245" s="97"/>
      <c r="N245" s="97"/>
      <c r="O245" s="97"/>
      <c r="P245" s="97"/>
      <c r="Q245" s="70"/>
      <c r="R245" s="70"/>
      <c r="S245" s="70"/>
      <c r="T245" s="70"/>
      <c r="U245" s="70"/>
      <c r="V245" s="70"/>
      <c r="W245" s="70"/>
      <c r="X245" s="70"/>
      <c r="Y245" s="70"/>
      <c r="Z245" s="70"/>
    </row>
    <row r="246" spans="1:26" s="10" customFormat="1" ht="12">
      <c r="A246" s="83"/>
      <c r="B246" s="14" t="s">
        <v>34</v>
      </c>
      <c r="C246" s="167">
        <v>33.6</v>
      </c>
      <c r="D246" s="167">
        <v>4.3630000000000004</v>
      </c>
      <c r="E246" s="170">
        <v>29.3</v>
      </c>
      <c r="F246" s="174">
        <v>4.0830000000000002</v>
      </c>
      <c r="G246" s="170">
        <v>31.3</v>
      </c>
      <c r="H246" s="174">
        <v>3.5960000000000001</v>
      </c>
      <c r="I246" s="170">
        <v>32.200000000000003</v>
      </c>
      <c r="J246" s="174">
        <v>3.2429999999999999</v>
      </c>
      <c r="K246" s="170">
        <v>35.200000000000003</v>
      </c>
      <c r="L246" s="167">
        <v>3.282</v>
      </c>
      <c r="M246" s="96"/>
      <c r="N246" s="96"/>
      <c r="O246" s="96"/>
      <c r="P246" s="96"/>
      <c r="Q246" s="83"/>
      <c r="R246" s="83"/>
      <c r="S246" s="83"/>
      <c r="T246" s="83"/>
      <c r="U246" s="83"/>
      <c r="V246" s="83"/>
      <c r="W246" s="83"/>
      <c r="X246" s="83"/>
      <c r="Y246" s="83"/>
      <c r="Z246" s="83"/>
    </row>
    <row r="247" spans="1:26" ht="12">
      <c r="A247" s="70"/>
      <c r="B247" s="84" t="s">
        <v>58</v>
      </c>
      <c r="C247" s="178">
        <v>38.200000000000003</v>
      </c>
      <c r="D247" s="178">
        <v>0.246</v>
      </c>
      <c r="E247" s="171">
        <v>24.4</v>
      </c>
      <c r="F247" s="175">
        <v>0.20100000000000001</v>
      </c>
      <c r="G247" s="171">
        <v>26.1</v>
      </c>
      <c r="H247" s="175">
        <v>0.17599999999999999</v>
      </c>
      <c r="I247" s="171">
        <v>26.6</v>
      </c>
      <c r="J247" s="175">
        <v>0.14299999999999999</v>
      </c>
      <c r="K247" s="171">
        <v>29.7</v>
      </c>
      <c r="L247" s="178">
        <v>0.17499999999999999</v>
      </c>
      <c r="M247" s="97"/>
      <c r="N247" s="97"/>
      <c r="O247" s="97"/>
      <c r="P247" s="97"/>
      <c r="Q247" s="70"/>
      <c r="R247" s="70"/>
      <c r="S247" s="70"/>
      <c r="T247" s="70"/>
      <c r="U247" s="70"/>
      <c r="V247" s="70"/>
      <c r="W247" s="70"/>
      <c r="X247" s="70"/>
      <c r="Y247" s="70"/>
      <c r="Z247" s="70"/>
    </row>
    <row r="248" spans="1:26" ht="12">
      <c r="A248" s="70"/>
      <c r="B248" s="84" t="s">
        <v>59</v>
      </c>
      <c r="C248" s="178">
        <v>30.4</v>
      </c>
      <c r="D248" s="178">
        <v>1.0680000000000001</v>
      </c>
      <c r="E248" s="171">
        <v>26</v>
      </c>
      <c r="F248" s="175">
        <v>1.0089999999999999</v>
      </c>
      <c r="G248" s="171">
        <v>25.9</v>
      </c>
      <c r="H248" s="175">
        <v>0.93300000000000005</v>
      </c>
      <c r="I248" s="171">
        <v>26.3</v>
      </c>
      <c r="J248" s="175">
        <v>1.2430000000000001</v>
      </c>
      <c r="K248" s="171">
        <v>31.2</v>
      </c>
      <c r="L248" s="178">
        <v>1.5569999999999999</v>
      </c>
      <c r="M248" s="97"/>
      <c r="N248" s="97"/>
      <c r="O248" s="97"/>
      <c r="P248" s="97"/>
      <c r="Q248" s="70"/>
      <c r="R248" s="70"/>
      <c r="S248" s="70"/>
      <c r="T248" s="70"/>
      <c r="U248" s="70"/>
      <c r="V248" s="70"/>
      <c r="W248" s="70"/>
      <c r="X248" s="70"/>
      <c r="Y248" s="70"/>
      <c r="Z248" s="70"/>
    </row>
    <row r="249" spans="1:26" ht="12">
      <c r="A249" s="70"/>
      <c r="B249" s="84" t="s">
        <v>60</v>
      </c>
      <c r="C249" s="178">
        <v>38.700000000000003</v>
      </c>
      <c r="D249" s="178">
        <v>2.0609999999999999</v>
      </c>
      <c r="E249" s="171">
        <v>33.5</v>
      </c>
      <c r="F249" s="175">
        <v>1.7190000000000001</v>
      </c>
      <c r="G249" s="171">
        <v>37</v>
      </c>
      <c r="H249" s="175">
        <v>1.534</v>
      </c>
      <c r="I249" s="171">
        <v>38.799999999999997</v>
      </c>
      <c r="J249" s="175">
        <v>0.96199999999999997</v>
      </c>
      <c r="K249" s="171">
        <v>47.8</v>
      </c>
      <c r="L249" s="178">
        <v>0.86799999999999999</v>
      </c>
      <c r="M249" s="97"/>
      <c r="N249" s="97"/>
      <c r="O249" s="97"/>
      <c r="P249" s="97"/>
      <c r="Q249" s="70"/>
      <c r="R249" s="70"/>
      <c r="S249" s="70"/>
      <c r="T249" s="70"/>
      <c r="U249" s="70"/>
      <c r="V249" s="70"/>
      <c r="W249" s="70"/>
      <c r="X249" s="70"/>
      <c r="Y249" s="70"/>
      <c r="Z249" s="70"/>
    </row>
    <row r="250" spans="1:26" ht="12">
      <c r="A250" s="70"/>
      <c r="B250" s="84" t="s">
        <v>61</v>
      </c>
      <c r="C250" s="178">
        <v>15</v>
      </c>
      <c r="D250" s="178">
        <v>0.20599999999999999</v>
      </c>
      <c r="E250" s="171">
        <v>16</v>
      </c>
      <c r="F250" s="175">
        <v>0.28199999999999997</v>
      </c>
      <c r="G250" s="171">
        <v>27.7</v>
      </c>
      <c r="H250" s="175">
        <v>0.13700000000000001</v>
      </c>
      <c r="I250" s="171">
        <v>37.1</v>
      </c>
      <c r="J250" s="175">
        <v>0.13200000000000001</v>
      </c>
      <c r="K250" s="171">
        <v>12.5</v>
      </c>
      <c r="L250" s="178">
        <v>0.12</v>
      </c>
      <c r="M250" s="97"/>
      <c r="N250" s="97"/>
      <c r="O250" s="97"/>
      <c r="P250" s="97"/>
      <c r="Q250" s="70"/>
      <c r="R250" s="70"/>
      <c r="S250" s="70"/>
      <c r="T250" s="70"/>
      <c r="U250" s="70"/>
      <c r="V250" s="70"/>
      <c r="W250" s="70"/>
      <c r="X250" s="70"/>
      <c r="Y250" s="70"/>
      <c r="Z250" s="70"/>
    </row>
    <row r="251" spans="1:26" ht="12">
      <c r="A251" s="70"/>
      <c r="B251" s="84" t="s">
        <v>62</v>
      </c>
      <c r="C251" s="178">
        <v>27.9</v>
      </c>
      <c r="D251" s="178">
        <v>0.78200000000000003</v>
      </c>
      <c r="E251" s="171">
        <v>30.2</v>
      </c>
      <c r="F251" s="175">
        <v>0.872</v>
      </c>
      <c r="G251" s="171">
        <v>28.3</v>
      </c>
      <c r="H251" s="175">
        <v>0.81599999999999995</v>
      </c>
      <c r="I251" s="171">
        <v>33.700000000000003</v>
      </c>
      <c r="J251" s="175">
        <v>0.76300000000000001</v>
      </c>
      <c r="K251" s="171">
        <v>33.1</v>
      </c>
      <c r="L251" s="178">
        <v>0.56200000000000006</v>
      </c>
      <c r="M251" s="97"/>
      <c r="N251" s="97"/>
      <c r="O251" s="97"/>
      <c r="P251" s="97"/>
      <c r="Q251" s="70"/>
      <c r="R251" s="70"/>
      <c r="S251" s="70"/>
      <c r="T251" s="70"/>
      <c r="U251" s="70"/>
      <c r="V251" s="70"/>
      <c r="W251" s="70"/>
      <c r="X251" s="70"/>
      <c r="Y251" s="70"/>
      <c r="Z251" s="70"/>
    </row>
    <row r="252" spans="1:26" s="10" customFormat="1" ht="12">
      <c r="A252" s="83"/>
      <c r="B252" s="14" t="s">
        <v>35</v>
      </c>
      <c r="C252" s="167">
        <v>25.9</v>
      </c>
      <c r="D252" s="167">
        <v>2.4950000000000001</v>
      </c>
      <c r="E252" s="170">
        <v>31.2</v>
      </c>
      <c r="F252" s="174">
        <v>2.577</v>
      </c>
      <c r="G252" s="170">
        <v>35.1</v>
      </c>
      <c r="H252" s="174">
        <v>1.6930000000000001</v>
      </c>
      <c r="I252" s="170">
        <v>38.799999999999997</v>
      </c>
      <c r="J252" s="174">
        <v>2.2810000000000001</v>
      </c>
      <c r="K252" s="170">
        <v>35.4</v>
      </c>
      <c r="L252" s="167">
        <v>2.577</v>
      </c>
      <c r="M252" s="96"/>
      <c r="N252" s="96"/>
      <c r="O252" s="96"/>
      <c r="P252" s="96"/>
      <c r="Q252" s="83"/>
      <c r="R252" s="83"/>
      <c r="S252" s="83"/>
      <c r="T252" s="83"/>
      <c r="U252" s="83"/>
      <c r="V252" s="83"/>
      <c r="W252" s="83"/>
      <c r="X252" s="83"/>
      <c r="Y252" s="83"/>
      <c r="Z252" s="83"/>
    </row>
    <row r="253" spans="1:26" ht="12">
      <c r="A253" s="70"/>
      <c r="B253" s="84" t="s">
        <v>63</v>
      </c>
      <c r="C253" s="178">
        <v>20</v>
      </c>
      <c r="D253" s="178">
        <v>0.82399999999999995</v>
      </c>
      <c r="E253" s="171">
        <v>25.5</v>
      </c>
      <c r="F253" s="175">
        <v>0.86399999999999999</v>
      </c>
      <c r="G253" s="171">
        <v>34.799999999999997</v>
      </c>
      <c r="H253" s="175">
        <v>0.224</v>
      </c>
      <c r="I253" s="171">
        <v>34.700000000000003</v>
      </c>
      <c r="J253" s="175">
        <v>0.24199999999999999</v>
      </c>
      <c r="K253" s="171">
        <v>30.2</v>
      </c>
      <c r="L253" s="178">
        <v>0.85899999999999999</v>
      </c>
      <c r="M253" s="97"/>
      <c r="N253" s="97"/>
      <c r="O253" s="97"/>
      <c r="P253" s="97"/>
      <c r="Q253" s="70"/>
      <c r="R253" s="70"/>
      <c r="S253" s="70"/>
      <c r="T253" s="70"/>
      <c r="U253" s="70"/>
      <c r="V253" s="70"/>
      <c r="W253" s="70"/>
      <c r="X253" s="70"/>
      <c r="Y253" s="70"/>
      <c r="Z253" s="70"/>
    </row>
    <row r="254" spans="1:26" ht="12">
      <c r="A254" s="70"/>
      <c r="B254" s="84" t="s">
        <v>117</v>
      </c>
      <c r="C254" s="178">
        <v>0</v>
      </c>
      <c r="D254" s="178">
        <v>2E-3</v>
      </c>
      <c r="E254" s="171">
        <v>0</v>
      </c>
      <c r="F254" s="175">
        <v>1E-3</v>
      </c>
      <c r="G254" s="171">
        <v>50</v>
      </c>
      <c r="H254" s="175">
        <v>2E-3</v>
      </c>
      <c r="I254" s="171">
        <v>0</v>
      </c>
      <c r="J254" s="175">
        <v>1E-3</v>
      </c>
      <c r="K254" s="171">
        <v>100</v>
      </c>
      <c r="L254" s="178">
        <v>1E-3</v>
      </c>
      <c r="M254" s="97"/>
      <c r="N254" s="97"/>
      <c r="O254" s="97"/>
      <c r="P254" s="97"/>
      <c r="Q254" s="70"/>
      <c r="R254" s="70"/>
      <c r="S254" s="70"/>
      <c r="T254" s="70"/>
      <c r="U254" s="70"/>
      <c r="V254" s="70"/>
      <c r="W254" s="70"/>
      <c r="X254" s="70"/>
      <c r="Y254" s="70"/>
      <c r="Z254" s="70"/>
    </row>
    <row r="255" spans="1:26" ht="12">
      <c r="A255" s="70"/>
      <c r="B255" s="84" t="s">
        <v>64</v>
      </c>
      <c r="C255" s="178">
        <v>24.3</v>
      </c>
      <c r="D255" s="178">
        <v>0.79900000000000004</v>
      </c>
      <c r="E255" s="171">
        <v>28.9</v>
      </c>
      <c r="F255" s="175">
        <v>0.81299999999999994</v>
      </c>
      <c r="G255" s="171">
        <v>27.6</v>
      </c>
      <c r="H255" s="175">
        <v>0.71799999999999997</v>
      </c>
      <c r="I255" s="171">
        <v>28.2</v>
      </c>
      <c r="J255" s="175">
        <v>0.628</v>
      </c>
      <c r="K255" s="171">
        <v>32.5</v>
      </c>
      <c r="L255" s="178">
        <v>0.84299999999999997</v>
      </c>
      <c r="M255" s="97"/>
      <c r="N255" s="97"/>
      <c r="O255" s="97"/>
      <c r="P255" s="97"/>
      <c r="Q255" s="70"/>
      <c r="R255" s="70"/>
      <c r="S255" s="70"/>
      <c r="T255" s="70"/>
      <c r="U255" s="70"/>
      <c r="V255" s="70"/>
      <c r="W255" s="70"/>
      <c r="X255" s="70"/>
      <c r="Y255" s="70"/>
      <c r="Z255" s="70"/>
    </row>
    <row r="256" spans="1:26" ht="12">
      <c r="A256" s="70"/>
      <c r="B256" s="84" t="s">
        <v>65</v>
      </c>
      <c r="C256" s="178">
        <v>45.1</v>
      </c>
      <c r="D256" s="178">
        <v>0.39</v>
      </c>
      <c r="E256" s="171">
        <v>46.4</v>
      </c>
      <c r="F256" s="175">
        <v>0.56200000000000006</v>
      </c>
      <c r="G256" s="171">
        <v>50.9</v>
      </c>
      <c r="H256" s="175">
        <v>0.47899999999999998</v>
      </c>
      <c r="I256" s="171">
        <v>50.6</v>
      </c>
      <c r="J256" s="175">
        <v>1.093</v>
      </c>
      <c r="K256" s="171">
        <v>53.8</v>
      </c>
      <c r="L256" s="178">
        <v>0.47</v>
      </c>
      <c r="M256" s="97"/>
      <c r="N256" s="97"/>
      <c r="O256" s="97"/>
      <c r="P256" s="97"/>
      <c r="Q256" s="70"/>
      <c r="R256" s="70"/>
      <c r="S256" s="70"/>
      <c r="T256" s="70"/>
      <c r="U256" s="70"/>
      <c r="V256" s="70"/>
      <c r="W256" s="70"/>
      <c r="X256" s="70"/>
      <c r="Y256" s="70"/>
      <c r="Z256" s="70"/>
    </row>
    <row r="257" spans="1:26" ht="12">
      <c r="A257" s="70"/>
      <c r="B257" s="84" t="s">
        <v>66</v>
      </c>
      <c r="C257" s="178">
        <v>25.7</v>
      </c>
      <c r="D257" s="178">
        <v>0.26100000000000001</v>
      </c>
      <c r="E257" s="171">
        <v>28.9</v>
      </c>
      <c r="F257" s="175">
        <v>0.19400000000000001</v>
      </c>
      <c r="G257" s="171">
        <v>26.8</v>
      </c>
      <c r="H257" s="175">
        <v>0.17899999999999999</v>
      </c>
      <c r="I257" s="171">
        <v>32</v>
      </c>
      <c r="J257" s="175">
        <v>0.17499999999999999</v>
      </c>
      <c r="K257" s="171">
        <v>34.1</v>
      </c>
      <c r="L257" s="178">
        <v>0.13800000000000001</v>
      </c>
      <c r="M257" s="97"/>
      <c r="N257" s="97"/>
      <c r="O257" s="97"/>
      <c r="P257" s="97"/>
      <c r="Q257" s="70"/>
      <c r="R257" s="70"/>
      <c r="S257" s="70"/>
      <c r="T257" s="70"/>
      <c r="U257" s="70"/>
      <c r="V257" s="70"/>
      <c r="W257" s="70"/>
      <c r="X257" s="70"/>
      <c r="Y257" s="70"/>
      <c r="Z257" s="70"/>
    </row>
    <row r="258" spans="1:26" ht="12">
      <c r="A258" s="70"/>
      <c r="B258" s="84" t="s">
        <v>67</v>
      </c>
      <c r="C258" s="178" t="s">
        <v>180</v>
      </c>
      <c r="D258" s="178" t="s">
        <v>180</v>
      </c>
      <c r="E258" s="171" t="s">
        <v>180</v>
      </c>
      <c r="F258" s="175" t="s">
        <v>180</v>
      </c>
      <c r="G258" s="171" t="s">
        <v>180</v>
      </c>
      <c r="H258" s="175" t="s">
        <v>180</v>
      </c>
      <c r="I258" s="171" t="s">
        <v>180</v>
      </c>
      <c r="J258" s="175" t="s">
        <v>180</v>
      </c>
      <c r="K258" s="171" t="s">
        <v>180</v>
      </c>
      <c r="L258" s="178" t="s">
        <v>180</v>
      </c>
      <c r="M258" s="97"/>
      <c r="N258" s="97"/>
      <c r="O258" s="97"/>
      <c r="P258" s="97"/>
      <c r="Q258" s="70"/>
      <c r="R258" s="70"/>
      <c r="S258" s="70"/>
      <c r="T258" s="70"/>
      <c r="U258" s="70"/>
      <c r="V258" s="70"/>
      <c r="W258" s="70"/>
      <c r="X258" s="70"/>
      <c r="Y258" s="70"/>
      <c r="Z258" s="70"/>
    </row>
    <row r="259" spans="1:26" ht="12">
      <c r="A259" s="70"/>
      <c r="B259" s="84" t="s">
        <v>68</v>
      </c>
      <c r="C259" s="178">
        <v>19.600000000000001</v>
      </c>
      <c r="D259" s="178">
        <v>0.219</v>
      </c>
      <c r="E259" s="171">
        <v>22.4</v>
      </c>
      <c r="F259" s="175">
        <v>0.14299999999999999</v>
      </c>
      <c r="G259" s="171">
        <v>28.6</v>
      </c>
      <c r="H259" s="175">
        <v>9.0999999999999998E-2</v>
      </c>
      <c r="I259" s="171">
        <v>9.9</v>
      </c>
      <c r="J259" s="175">
        <v>0.14199999999999999</v>
      </c>
      <c r="K259" s="171">
        <v>29.3</v>
      </c>
      <c r="L259" s="178">
        <v>0.26600000000000001</v>
      </c>
      <c r="M259" s="97"/>
      <c r="N259" s="97"/>
      <c r="O259" s="97"/>
      <c r="P259" s="97"/>
      <c r="Q259" s="70"/>
      <c r="R259" s="70"/>
      <c r="S259" s="70"/>
      <c r="T259" s="70"/>
      <c r="U259" s="70"/>
      <c r="V259" s="70"/>
      <c r="W259" s="70"/>
      <c r="X259" s="70"/>
      <c r="Y259" s="70"/>
      <c r="Z259" s="70"/>
    </row>
    <row r="260" spans="1:26" s="10" customFormat="1" ht="12">
      <c r="A260" s="83"/>
      <c r="B260" s="14" t="s">
        <v>36</v>
      </c>
      <c r="C260" s="167">
        <v>29.9</v>
      </c>
      <c r="D260" s="167">
        <v>1.3740000000000001</v>
      </c>
      <c r="E260" s="170">
        <v>28.7</v>
      </c>
      <c r="F260" s="174">
        <v>1.278</v>
      </c>
      <c r="G260" s="170">
        <v>28</v>
      </c>
      <c r="H260" s="174">
        <v>1.02</v>
      </c>
      <c r="I260" s="170">
        <v>30.2</v>
      </c>
      <c r="J260" s="174">
        <v>0.97099999999999997</v>
      </c>
      <c r="K260" s="170">
        <v>30.8</v>
      </c>
      <c r="L260" s="167">
        <v>1.244</v>
      </c>
      <c r="M260" s="96"/>
      <c r="N260" s="96"/>
      <c r="O260" s="96"/>
      <c r="P260" s="96"/>
      <c r="Q260" s="83"/>
      <c r="R260" s="83"/>
      <c r="S260" s="83"/>
      <c r="T260" s="83"/>
      <c r="U260" s="83"/>
      <c r="V260" s="83"/>
      <c r="W260" s="83"/>
      <c r="X260" s="83"/>
      <c r="Y260" s="83"/>
      <c r="Z260" s="83"/>
    </row>
    <row r="261" spans="1:26" ht="12">
      <c r="A261" s="70"/>
      <c r="B261" s="84" t="s">
        <v>69</v>
      </c>
      <c r="C261" s="178">
        <v>25.5</v>
      </c>
      <c r="D261" s="178">
        <v>4.7E-2</v>
      </c>
      <c r="E261" s="171">
        <v>28.6</v>
      </c>
      <c r="F261" s="175">
        <v>2.8000000000000001E-2</v>
      </c>
      <c r="G261" s="171">
        <v>23.7</v>
      </c>
      <c r="H261" s="175">
        <v>3.7999999999999999E-2</v>
      </c>
      <c r="I261" s="171">
        <v>31.3</v>
      </c>
      <c r="J261" s="175">
        <v>1.6E-2</v>
      </c>
      <c r="K261" s="171">
        <v>31.4</v>
      </c>
      <c r="L261" s="178">
        <v>3.5000000000000003E-2</v>
      </c>
      <c r="M261" s="97"/>
      <c r="N261" s="97"/>
      <c r="O261" s="97"/>
      <c r="P261" s="97"/>
      <c r="Q261" s="70"/>
      <c r="R261" s="70"/>
      <c r="S261" s="70"/>
      <c r="T261" s="70"/>
      <c r="U261" s="70"/>
      <c r="V261" s="70"/>
      <c r="W261" s="70"/>
      <c r="X261" s="70"/>
      <c r="Y261" s="70"/>
      <c r="Z261" s="70"/>
    </row>
    <row r="262" spans="1:26" ht="12">
      <c r="A262" s="70"/>
      <c r="B262" s="84" t="s">
        <v>70</v>
      </c>
      <c r="C262" s="178">
        <v>30.1</v>
      </c>
      <c r="D262" s="178">
        <v>1.327</v>
      </c>
      <c r="E262" s="171">
        <v>28.7</v>
      </c>
      <c r="F262" s="175">
        <v>1.25</v>
      </c>
      <c r="G262" s="171">
        <v>28.2</v>
      </c>
      <c r="H262" s="175">
        <v>0.98199999999999998</v>
      </c>
      <c r="I262" s="171">
        <v>30.2</v>
      </c>
      <c r="J262" s="175">
        <v>0.95499999999999996</v>
      </c>
      <c r="K262" s="171">
        <v>30.8</v>
      </c>
      <c r="L262" s="178">
        <v>1.2090000000000001</v>
      </c>
      <c r="M262" s="97"/>
      <c r="N262" s="97"/>
      <c r="O262" s="97"/>
      <c r="P262" s="97"/>
      <c r="Q262" s="70"/>
      <c r="R262" s="70"/>
      <c r="S262" s="70"/>
      <c r="T262" s="70"/>
      <c r="U262" s="70"/>
      <c r="V262" s="70"/>
      <c r="W262" s="70"/>
      <c r="X262" s="70"/>
      <c r="Y262" s="70"/>
      <c r="Z262" s="70"/>
    </row>
    <row r="263" spans="1:26" ht="12">
      <c r="A263" s="70"/>
      <c r="B263" s="84" t="s">
        <v>71</v>
      </c>
      <c r="C263" s="178" t="s">
        <v>180</v>
      </c>
      <c r="D263" s="178" t="s">
        <v>180</v>
      </c>
      <c r="E263" s="171" t="s">
        <v>180</v>
      </c>
      <c r="F263" s="175" t="s">
        <v>180</v>
      </c>
      <c r="G263" s="171" t="s">
        <v>180</v>
      </c>
      <c r="H263" s="175" t="s">
        <v>180</v>
      </c>
      <c r="I263" s="171" t="s">
        <v>180</v>
      </c>
      <c r="J263" s="175" t="s">
        <v>180</v>
      </c>
      <c r="K263" s="171" t="s">
        <v>180</v>
      </c>
      <c r="L263" s="178" t="s">
        <v>180</v>
      </c>
      <c r="M263" s="97"/>
      <c r="N263" s="97"/>
      <c r="O263" s="97"/>
      <c r="P263" s="97"/>
      <c r="Q263" s="70"/>
      <c r="R263" s="70"/>
      <c r="S263" s="70"/>
      <c r="T263" s="70"/>
      <c r="U263" s="70"/>
      <c r="V263" s="70"/>
      <c r="W263" s="70"/>
      <c r="X263" s="70"/>
      <c r="Y263" s="70"/>
      <c r="Z263" s="70"/>
    </row>
    <row r="264" spans="1:26" s="10" customFormat="1" ht="12">
      <c r="A264" s="83"/>
      <c r="B264" s="14" t="s">
        <v>37</v>
      </c>
      <c r="C264" s="167">
        <v>28.2</v>
      </c>
      <c r="D264" s="167">
        <v>2.226</v>
      </c>
      <c r="E264" s="170">
        <v>23.3</v>
      </c>
      <c r="F264" s="174">
        <v>2.722</v>
      </c>
      <c r="G264" s="170">
        <v>27</v>
      </c>
      <c r="H264" s="174">
        <v>2.5110000000000001</v>
      </c>
      <c r="I264" s="170">
        <v>27.4</v>
      </c>
      <c r="J264" s="174">
        <v>2.0920000000000001</v>
      </c>
      <c r="K264" s="170">
        <v>32.4</v>
      </c>
      <c r="L264" s="167">
        <v>2.3969999999999998</v>
      </c>
      <c r="M264" s="96"/>
      <c r="N264" s="96"/>
      <c r="O264" s="96"/>
      <c r="P264" s="96"/>
      <c r="Q264" s="83"/>
      <c r="R264" s="83"/>
      <c r="S264" s="83"/>
      <c r="T264" s="83"/>
      <c r="U264" s="83"/>
      <c r="V264" s="83"/>
      <c r="W264" s="83"/>
      <c r="X264" s="83"/>
      <c r="Y264" s="83"/>
      <c r="Z264" s="83"/>
    </row>
    <row r="265" spans="1:26" ht="12">
      <c r="A265" s="70"/>
      <c r="B265" s="84" t="s">
        <v>72</v>
      </c>
      <c r="C265" s="178">
        <v>29.7</v>
      </c>
      <c r="D265" s="178">
        <v>0.93899999999999995</v>
      </c>
      <c r="E265" s="171">
        <v>23.1</v>
      </c>
      <c r="F265" s="175">
        <v>1.462</v>
      </c>
      <c r="G265" s="171">
        <v>23.9</v>
      </c>
      <c r="H265" s="175">
        <v>1.5609999999999999</v>
      </c>
      <c r="I265" s="171">
        <v>25.5</v>
      </c>
      <c r="J265" s="175">
        <v>1.508</v>
      </c>
      <c r="K265" s="171">
        <v>30.5</v>
      </c>
      <c r="L265" s="178">
        <v>1.641</v>
      </c>
      <c r="M265" s="97"/>
      <c r="N265" s="97"/>
      <c r="O265" s="97"/>
      <c r="P265" s="97"/>
      <c r="Q265" s="70"/>
      <c r="R265" s="70"/>
      <c r="S265" s="70"/>
      <c r="T265" s="70"/>
      <c r="U265" s="70"/>
      <c r="V265" s="70"/>
      <c r="W265" s="70"/>
      <c r="X265" s="70"/>
      <c r="Y265" s="70"/>
      <c r="Z265" s="70"/>
    </row>
    <row r="266" spans="1:26" ht="12">
      <c r="A266" s="70"/>
      <c r="B266" s="84" t="s">
        <v>73</v>
      </c>
      <c r="C266" s="178">
        <v>23</v>
      </c>
      <c r="D266" s="178">
        <v>0.32200000000000001</v>
      </c>
      <c r="E266" s="171">
        <v>26.5</v>
      </c>
      <c r="F266" s="175">
        <v>0.34</v>
      </c>
      <c r="G266" s="171">
        <v>32.200000000000003</v>
      </c>
      <c r="H266" s="175">
        <v>0.29199999999999998</v>
      </c>
      <c r="I266" s="171">
        <v>31.9</v>
      </c>
      <c r="J266" s="175">
        <v>0.20399999999999999</v>
      </c>
      <c r="K266" s="171">
        <v>30.1</v>
      </c>
      <c r="L266" s="178">
        <v>0.48499999999999999</v>
      </c>
      <c r="M266" s="97"/>
      <c r="N266" s="97"/>
      <c r="O266" s="97"/>
      <c r="P266" s="97"/>
      <c r="Q266" s="70"/>
      <c r="R266" s="70"/>
      <c r="S266" s="70"/>
      <c r="T266" s="70"/>
      <c r="U266" s="70"/>
      <c r="V266" s="70"/>
      <c r="W266" s="70"/>
      <c r="X266" s="70"/>
      <c r="Y266" s="70"/>
      <c r="Z266" s="70"/>
    </row>
    <row r="267" spans="1:26" ht="12">
      <c r="A267" s="70"/>
      <c r="B267" s="84" t="s">
        <v>74</v>
      </c>
      <c r="C267" s="178">
        <v>32.1</v>
      </c>
      <c r="D267" s="178">
        <v>0.45500000000000002</v>
      </c>
      <c r="E267" s="171">
        <v>19.600000000000001</v>
      </c>
      <c r="F267" s="175">
        <v>0.34200000000000003</v>
      </c>
      <c r="G267" s="171">
        <v>34.9</v>
      </c>
      <c r="H267" s="175">
        <v>0.27800000000000002</v>
      </c>
      <c r="I267" s="171">
        <v>31.2</v>
      </c>
      <c r="J267" s="175">
        <v>0.125</v>
      </c>
      <c r="K267" s="171">
        <v>47.3</v>
      </c>
      <c r="L267" s="178">
        <v>0.16500000000000001</v>
      </c>
      <c r="M267" s="97"/>
      <c r="N267" s="97"/>
      <c r="O267" s="97"/>
      <c r="P267" s="97"/>
      <c r="Q267" s="70"/>
      <c r="R267" s="70"/>
      <c r="S267" s="70"/>
      <c r="T267" s="70"/>
      <c r="U267" s="70"/>
      <c r="V267" s="70"/>
      <c r="W267" s="70"/>
      <c r="X267" s="70"/>
      <c r="Y267" s="70"/>
      <c r="Z267" s="70"/>
    </row>
    <row r="268" spans="1:26" ht="12">
      <c r="A268" s="70"/>
      <c r="B268" s="84" t="s">
        <v>75</v>
      </c>
      <c r="C268" s="178">
        <v>25.3</v>
      </c>
      <c r="D268" s="178">
        <v>0.51</v>
      </c>
      <c r="E268" s="171">
        <v>24.2</v>
      </c>
      <c r="F268" s="175">
        <v>0.57799999999999996</v>
      </c>
      <c r="G268" s="171">
        <v>30</v>
      </c>
      <c r="H268" s="175">
        <v>0.38</v>
      </c>
      <c r="I268" s="171">
        <v>33.299999999999997</v>
      </c>
      <c r="J268" s="175">
        <v>0.255</v>
      </c>
      <c r="K268" s="171">
        <v>48.1</v>
      </c>
      <c r="L268" s="178">
        <v>0.106</v>
      </c>
      <c r="M268" s="97"/>
      <c r="N268" s="97"/>
      <c r="O268" s="97"/>
      <c r="P268" s="97"/>
      <c r="Q268" s="70"/>
      <c r="R268" s="70"/>
      <c r="S268" s="70"/>
      <c r="T268" s="70"/>
      <c r="U268" s="70"/>
      <c r="V268" s="70"/>
      <c r="W268" s="70"/>
      <c r="X268" s="70"/>
      <c r="Y268" s="70"/>
      <c r="Z268" s="70"/>
    </row>
    <row r="269" spans="1:26" s="10" customFormat="1" ht="12">
      <c r="A269" s="83"/>
      <c r="B269" s="14" t="s">
        <v>38</v>
      </c>
      <c r="C269" s="167">
        <v>33.5</v>
      </c>
      <c r="D269" s="167">
        <v>1.694</v>
      </c>
      <c r="E269" s="170">
        <v>33.9</v>
      </c>
      <c r="F269" s="174">
        <v>1.8959999999999999</v>
      </c>
      <c r="G269" s="170">
        <v>38.799999999999997</v>
      </c>
      <c r="H269" s="174">
        <v>1.599</v>
      </c>
      <c r="I269" s="170">
        <v>36.799999999999997</v>
      </c>
      <c r="J269" s="174">
        <v>1.3979999999999999</v>
      </c>
      <c r="K269" s="170">
        <v>39.200000000000003</v>
      </c>
      <c r="L269" s="167">
        <v>1.8580000000000001</v>
      </c>
      <c r="M269" s="96"/>
      <c r="N269" s="96"/>
      <c r="O269" s="96"/>
      <c r="P269" s="96"/>
      <c r="Q269" s="83"/>
      <c r="R269" s="83"/>
      <c r="S269" s="83"/>
      <c r="T269" s="83"/>
      <c r="U269" s="83"/>
      <c r="V269" s="83"/>
      <c r="W269" s="83"/>
      <c r="X269" s="83"/>
      <c r="Y269" s="83"/>
      <c r="Z269" s="83"/>
    </row>
    <row r="270" spans="1:26" ht="12">
      <c r="A270" s="70"/>
      <c r="B270" s="84" t="s">
        <v>76</v>
      </c>
      <c r="C270" s="178">
        <v>35.200000000000003</v>
      </c>
      <c r="D270" s="178">
        <v>0.193</v>
      </c>
      <c r="E270" s="171">
        <v>36.6</v>
      </c>
      <c r="F270" s="175">
        <v>0.20200000000000001</v>
      </c>
      <c r="G270" s="171">
        <v>34.700000000000003</v>
      </c>
      <c r="H270" s="175">
        <v>0.14399999999999999</v>
      </c>
      <c r="I270" s="171">
        <v>27.6</v>
      </c>
      <c r="J270" s="175">
        <v>0.14499999999999999</v>
      </c>
      <c r="K270" s="171">
        <v>35.9</v>
      </c>
      <c r="L270" s="178">
        <v>0.156</v>
      </c>
      <c r="M270" s="97"/>
      <c r="N270" s="97"/>
      <c r="O270" s="97"/>
      <c r="P270" s="97"/>
      <c r="Q270" s="70"/>
      <c r="R270" s="70"/>
      <c r="S270" s="70"/>
      <c r="T270" s="70"/>
      <c r="U270" s="70"/>
      <c r="V270" s="70"/>
      <c r="W270" s="70"/>
      <c r="X270" s="70"/>
      <c r="Y270" s="70"/>
      <c r="Z270" s="70"/>
    </row>
    <row r="271" spans="1:26" ht="12">
      <c r="A271" s="70"/>
      <c r="B271" s="84" t="s">
        <v>77</v>
      </c>
      <c r="C271" s="178">
        <v>47.4</v>
      </c>
      <c r="D271" s="178">
        <v>0.47</v>
      </c>
      <c r="E271" s="171">
        <v>45.1</v>
      </c>
      <c r="F271" s="175">
        <v>0.63600000000000001</v>
      </c>
      <c r="G271" s="171">
        <v>44.6</v>
      </c>
      <c r="H271" s="175">
        <v>0.66400000000000003</v>
      </c>
      <c r="I271" s="171">
        <v>44.6</v>
      </c>
      <c r="J271" s="175">
        <v>0.61699999999999999</v>
      </c>
      <c r="K271" s="171">
        <v>51.6</v>
      </c>
      <c r="L271" s="178">
        <v>0.67800000000000005</v>
      </c>
      <c r="M271" s="97"/>
      <c r="N271" s="97"/>
      <c r="O271" s="97"/>
      <c r="P271" s="97"/>
      <c r="Q271" s="70"/>
      <c r="R271" s="70"/>
      <c r="S271" s="70"/>
      <c r="T271" s="70"/>
      <c r="U271" s="70"/>
      <c r="V271" s="70"/>
      <c r="W271" s="70"/>
      <c r="X271" s="70"/>
      <c r="Y271" s="70"/>
      <c r="Z271" s="70"/>
    </row>
    <row r="272" spans="1:26" ht="12">
      <c r="A272" s="70"/>
      <c r="B272" s="84" t="s">
        <v>78</v>
      </c>
      <c r="C272" s="178">
        <v>24.5</v>
      </c>
      <c r="D272" s="178">
        <v>0.42099999999999999</v>
      </c>
      <c r="E272" s="171">
        <v>25</v>
      </c>
      <c r="F272" s="175">
        <v>0.503</v>
      </c>
      <c r="G272" s="171">
        <v>39.299999999999997</v>
      </c>
      <c r="H272" s="175">
        <v>0.313</v>
      </c>
      <c r="I272" s="171">
        <v>30.6</v>
      </c>
      <c r="J272" s="175">
        <v>0.245</v>
      </c>
      <c r="K272" s="171">
        <v>33.299999999999997</v>
      </c>
      <c r="L272" s="178">
        <v>0.52300000000000002</v>
      </c>
      <c r="M272" s="97"/>
      <c r="N272" s="97"/>
      <c r="O272" s="97"/>
      <c r="P272" s="97"/>
      <c r="Q272" s="70"/>
      <c r="R272" s="70"/>
      <c r="S272" s="70"/>
      <c r="T272" s="70"/>
      <c r="U272" s="70"/>
      <c r="V272" s="70"/>
      <c r="W272" s="70"/>
      <c r="X272" s="70"/>
      <c r="Y272" s="70"/>
      <c r="Z272" s="70"/>
    </row>
    <row r="273" spans="1:26" ht="12">
      <c r="A273" s="70"/>
      <c r="B273" s="84" t="s">
        <v>79</v>
      </c>
      <c r="C273" s="178">
        <v>35.6</v>
      </c>
      <c r="D273" s="178">
        <v>0.20200000000000001</v>
      </c>
      <c r="E273" s="171">
        <v>26.1</v>
      </c>
      <c r="F273" s="175">
        <v>0.22600000000000001</v>
      </c>
      <c r="G273" s="171">
        <v>23.9</v>
      </c>
      <c r="H273" s="175">
        <v>0.251</v>
      </c>
      <c r="I273" s="171">
        <v>16.399999999999999</v>
      </c>
      <c r="J273" s="175">
        <v>0.17100000000000001</v>
      </c>
      <c r="K273" s="171">
        <v>21.9</v>
      </c>
      <c r="L273" s="178">
        <v>0.183</v>
      </c>
      <c r="M273" s="97"/>
      <c r="N273" s="97"/>
      <c r="O273" s="97"/>
      <c r="P273" s="97"/>
      <c r="Q273" s="70"/>
      <c r="R273" s="70"/>
      <c r="S273" s="70"/>
      <c r="T273" s="70"/>
      <c r="U273" s="70"/>
      <c r="V273" s="70"/>
      <c r="W273" s="70"/>
      <c r="X273" s="70"/>
      <c r="Y273" s="70"/>
      <c r="Z273" s="70"/>
    </row>
    <row r="274" spans="1:26" ht="12">
      <c r="A274" s="70"/>
      <c r="B274" s="84" t="s">
        <v>80</v>
      </c>
      <c r="C274" s="178">
        <v>25.7</v>
      </c>
      <c r="D274" s="178">
        <v>0.17899999999999999</v>
      </c>
      <c r="E274" s="171">
        <v>35.1</v>
      </c>
      <c r="F274" s="175">
        <v>0.151</v>
      </c>
      <c r="G274" s="171">
        <v>41.4</v>
      </c>
      <c r="H274" s="175">
        <v>9.9000000000000005E-2</v>
      </c>
      <c r="I274" s="171">
        <v>51.2</v>
      </c>
      <c r="J274" s="175">
        <v>8.4000000000000005E-2</v>
      </c>
      <c r="K274" s="171">
        <v>31.1</v>
      </c>
      <c r="L274" s="178">
        <v>0.13200000000000001</v>
      </c>
      <c r="M274" s="97"/>
      <c r="N274" s="97"/>
      <c r="O274" s="97"/>
      <c r="P274" s="97"/>
      <c r="Q274" s="70"/>
      <c r="R274" s="70"/>
      <c r="S274" s="70"/>
      <c r="T274" s="70"/>
      <c r="U274" s="70"/>
      <c r="V274" s="70"/>
      <c r="W274" s="70"/>
      <c r="X274" s="70"/>
      <c r="Y274" s="70"/>
      <c r="Z274" s="70"/>
    </row>
    <row r="275" spans="1:26" ht="12">
      <c r="A275" s="70"/>
      <c r="B275" s="84" t="s">
        <v>81</v>
      </c>
      <c r="C275" s="178">
        <v>24</v>
      </c>
      <c r="D275" s="178">
        <v>0.22900000000000001</v>
      </c>
      <c r="E275" s="171">
        <v>24.7</v>
      </c>
      <c r="F275" s="175">
        <v>0.17799999999999999</v>
      </c>
      <c r="G275" s="171">
        <v>39.1</v>
      </c>
      <c r="H275" s="175">
        <v>0.128</v>
      </c>
      <c r="I275" s="171">
        <v>39</v>
      </c>
      <c r="J275" s="175">
        <v>0.13600000000000001</v>
      </c>
      <c r="K275" s="171">
        <v>36</v>
      </c>
      <c r="L275" s="178">
        <v>0.186</v>
      </c>
      <c r="M275" s="97"/>
      <c r="N275" s="97"/>
      <c r="O275" s="97"/>
      <c r="P275" s="97"/>
      <c r="Q275" s="70"/>
      <c r="R275" s="70"/>
      <c r="S275" s="70"/>
      <c r="T275" s="70"/>
      <c r="U275" s="70"/>
      <c r="V275" s="70"/>
      <c r="W275" s="70"/>
      <c r="X275" s="70"/>
      <c r="Y275" s="70"/>
      <c r="Z275" s="70"/>
    </row>
    <row r="276" spans="1:26" s="10" customFormat="1" ht="12">
      <c r="A276" s="83"/>
      <c r="B276" s="86" t="s">
        <v>126</v>
      </c>
      <c r="C276" s="168">
        <v>29.8</v>
      </c>
      <c r="D276" s="168">
        <v>13.555999999999999</v>
      </c>
      <c r="E276" s="172">
        <v>29.1</v>
      </c>
      <c r="F276" s="176">
        <v>13.16</v>
      </c>
      <c r="G276" s="172">
        <v>31.6</v>
      </c>
      <c r="H276" s="176">
        <v>10.704000000000001</v>
      </c>
      <c r="I276" s="172">
        <v>33.200000000000003</v>
      </c>
      <c r="J276" s="176">
        <v>10.211</v>
      </c>
      <c r="K276" s="172">
        <v>34.799999999999997</v>
      </c>
      <c r="L276" s="168">
        <v>11.772</v>
      </c>
      <c r="M276" s="96"/>
      <c r="N276" s="96"/>
      <c r="O276" s="96"/>
      <c r="P276" s="96"/>
      <c r="Q276" s="83"/>
      <c r="R276" s="83"/>
      <c r="S276" s="83"/>
      <c r="T276" s="83"/>
      <c r="U276" s="83"/>
      <c r="V276" s="83"/>
      <c r="W276" s="83"/>
      <c r="X276" s="83"/>
      <c r="Y276" s="83"/>
      <c r="Z276" s="83"/>
    </row>
    <row r="277" spans="1:26" s="10" customFormat="1" ht="12">
      <c r="A277" s="83"/>
      <c r="B277" s="87" t="s">
        <v>125</v>
      </c>
      <c r="C277" s="168">
        <v>24.8</v>
      </c>
      <c r="D277" s="168">
        <v>7.9530000000000003</v>
      </c>
      <c r="E277" s="172">
        <v>22.9</v>
      </c>
      <c r="F277" s="176">
        <v>7.9660000000000002</v>
      </c>
      <c r="G277" s="172">
        <v>21.4</v>
      </c>
      <c r="H277" s="176">
        <v>7.6379999999999999</v>
      </c>
      <c r="I277" s="172">
        <v>21.6</v>
      </c>
      <c r="J277" s="176">
        <v>7.8070000000000004</v>
      </c>
      <c r="K277" s="172">
        <v>22.7</v>
      </c>
      <c r="L277" s="168">
        <v>9.718</v>
      </c>
      <c r="M277" s="96"/>
      <c r="N277" s="96"/>
      <c r="O277" s="96"/>
      <c r="P277" s="96"/>
      <c r="Q277" s="83"/>
      <c r="R277" s="83"/>
      <c r="S277" s="83"/>
      <c r="T277" s="83"/>
      <c r="U277" s="83"/>
      <c r="V277" s="83"/>
      <c r="W277" s="83"/>
      <c r="X277" s="83"/>
      <c r="Y277" s="83"/>
      <c r="Z277" s="83"/>
    </row>
    <row r="278" spans="1:26" s="10" customFormat="1" ht="12">
      <c r="A278" s="83"/>
      <c r="B278" s="87" t="s">
        <v>23</v>
      </c>
      <c r="C278" s="169">
        <v>27.9</v>
      </c>
      <c r="D278" s="169">
        <v>21.509</v>
      </c>
      <c r="E278" s="173">
        <v>26.8</v>
      </c>
      <c r="F278" s="177">
        <v>21.126000000000001</v>
      </c>
      <c r="G278" s="173">
        <v>27.3</v>
      </c>
      <c r="H278" s="177">
        <v>18.341999999999999</v>
      </c>
      <c r="I278" s="173">
        <v>28.2</v>
      </c>
      <c r="J278" s="177">
        <v>18.02</v>
      </c>
      <c r="K278" s="173">
        <v>29.3</v>
      </c>
      <c r="L278" s="169">
        <v>21.498000000000001</v>
      </c>
      <c r="M278" s="96"/>
      <c r="N278" s="96"/>
      <c r="O278" s="96"/>
      <c r="P278" s="96"/>
      <c r="Q278" s="83"/>
      <c r="R278" s="83"/>
      <c r="S278" s="83"/>
      <c r="T278" s="83"/>
      <c r="U278" s="83"/>
      <c r="V278" s="83"/>
      <c r="W278" s="83"/>
      <c r="X278" s="83"/>
      <c r="Y278" s="83"/>
      <c r="Z278" s="83"/>
    </row>
    <row r="279" spans="1:26" ht="12">
      <c r="A279" s="70"/>
      <c r="B279" s="88" t="s">
        <v>124</v>
      </c>
      <c r="C279" s="114"/>
      <c r="D279" s="114"/>
      <c r="E279" s="114"/>
      <c r="F279" s="114"/>
      <c r="G279" s="114"/>
      <c r="H279" s="114"/>
      <c r="I279" s="114"/>
      <c r="J279" s="114"/>
      <c r="K279" s="114"/>
      <c r="L279" s="114"/>
      <c r="M279" s="114"/>
      <c r="N279" s="114"/>
      <c r="O279" s="71"/>
      <c r="P279" s="71"/>
      <c r="Q279" s="70"/>
      <c r="R279" s="70"/>
      <c r="S279" s="70"/>
      <c r="T279" s="70"/>
      <c r="U279" s="70"/>
      <c r="V279" s="70"/>
      <c r="W279" s="70"/>
      <c r="X279" s="70"/>
      <c r="Y279" s="70"/>
      <c r="Z279" s="70"/>
    </row>
    <row r="280" spans="1:26" ht="12">
      <c r="A280" s="70"/>
      <c r="B280" s="89" t="s">
        <v>114</v>
      </c>
      <c r="C280" s="114"/>
      <c r="D280" s="114"/>
      <c r="E280" s="114"/>
      <c r="F280" s="114"/>
      <c r="G280" s="114"/>
      <c r="H280" s="114"/>
      <c r="I280" s="114"/>
      <c r="J280" s="114"/>
      <c r="K280" s="114"/>
      <c r="L280" s="114"/>
      <c r="M280" s="114"/>
      <c r="N280" s="114"/>
      <c r="O280" s="71"/>
      <c r="P280" s="71"/>
      <c r="Q280" s="70"/>
      <c r="R280" s="70"/>
      <c r="S280" s="70"/>
      <c r="T280" s="70"/>
      <c r="U280" s="70"/>
      <c r="V280" s="70"/>
      <c r="W280" s="70"/>
      <c r="X280" s="70"/>
      <c r="Y280" s="70"/>
      <c r="Z280" s="70"/>
    </row>
    <row r="281" spans="1:26" ht="12">
      <c r="A281" s="117"/>
      <c r="B281" s="115"/>
      <c r="C281" s="116"/>
      <c r="D281" s="116"/>
      <c r="E281" s="116"/>
      <c r="F281" s="116"/>
      <c r="G281" s="70"/>
      <c r="H281" s="70"/>
      <c r="I281" s="70"/>
      <c r="J281" s="70"/>
      <c r="K281" s="70"/>
      <c r="L281" s="70"/>
      <c r="M281" s="70"/>
      <c r="N281" s="70"/>
      <c r="O281" s="70"/>
      <c r="P281" s="70"/>
      <c r="Q281" s="70"/>
      <c r="R281" s="70"/>
      <c r="S281" s="70"/>
      <c r="T281" s="70"/>
      <c r="U281" s="70"/>
      <c r="V281" s="70"/>
      <c r="W281" s="70"/>
      <c r="X281" s="70"/>
      <c r="Y281" s="70"/>
      <c r="Z281" s="70"/>
    </row>
    <row r="282" spans="1:26" ht="12">
      <c r="A282" s="115"/>
      <c r="B282" s="117"/>
      <c r="C282" s="118"/>
      <c r="D282" s="118"/>
      <c r="E282" s="118"/>
      <c r="F282" s="118"/>
      <c r="G282" s="70"/>
      <c r="H282" s="70"/>
      <c r="I282" s="70"/>
      <c r="J282" s="70"/>
      <c r="K282" s="70"/>
      <c r="L282" s="70"/>
      <c r="M282" s="70"/>
      <c r="N282" s="70"/>
      <c r="O282" s="70"/>
      <c r="P282" s="70"/>
      <c r="Q282" s="70"/>
      <c r="R282" s="70"/>
      <c r="S282" s="70"/>
      <c r="T282" s="70"/>
      <c r="U282" s="70"/>
      <c r="V282" s="70"/>
      <c r="W282" s="70"/>
      <c r="X282" s="70"/>
      <c r="Y282" s="70"/>
      <c r="Z282" s="70"/>
    </row>
    <row r="283" spans="1:26" ht="12">
      <c r="A283" s="117"/>
      <c r="B283" s="117"/>
      <c r="C283" s="118"/>
      <c r="D283" s="118"/>
      <c r="E283" s="118"/>
      <c r="F283" s="118"/>
      <c r="G283" s="70"/>
      <c r="H283" s="70"/>
      <c r="I283" s="70"/>
      <c r="J283" s="70"/>
      <c r="K283" s="70"/>
      <c r="L283" s="70"/>
      <c r="M283" s="70"/>
      <c r="N283" s="70"/>
      <c r="O283" s="70"/>
      <c r="P283" s="70"/>
      <c r="Q283" s="70"/>
      <c r="R283" s="70"/>
      <c r="S283" s="70"/>
      <c r="T283" s="70"/>
      <c r="U283" s="70"/>
      <c r="V283" s="70"/>
      <c r="W283" s="70"/>
      <c r="X283" s="70"/>
      <c r="Y283" s="70"/>
      <c r="Z283" s="70"/>
    </row>
    <row r="284" spans="1:26" ht="12">
      <c r="A284" s="117"/>
      <c r="B284" s="117"/>
      <c r="C284" s="118"/>
      <c r="D284" s="118"/>
      <c r="E284" s="118"/>
      <c r="F284" s="118"/>
      <c r="G284" s="70"/>
      <c r="H284" s="70"/>
      <c r="I284" s="70"/>
      <c r="J284" s="70"/>
      <c r="K284" s="70"/>
      <c r="L284" s="70"/>
      <c r="M284" s="70"/>
      <c r="N284" s="70"/>
      <c r="O284" s="70"/>
      <c r="P284" s="70"/>
      <c r="Q284" s="70"/>
      <c r="R284" s="70"/>
      <c r="S284" s="70"/>
      <c r="T284" s="70"/>
      <c r="U284" s="70"/>
      <c r="V284" s="70"/>
      <c r="W284" s="70"/>
      <c r="X284" s="70"/>
      <c r="Y284" s="70"/>
      <c r="Z284" s="70"/>
    </row>
    <row r="285" spans="1:26" ht="12">
      <c r="A285" s="117"/>
      <c r="B285" s="115"/>
      <c r="C285" s="116"/>
      <c r="D285" s="116"/>
      <c r="E285" s="116"/>
      <c r="F285" s="116"/>
      <c r="G285" s="70"/>
      <c r="H285" s="70"/>
      <c r="I285" s="70"/>
      <c r="J285" s="70"/>
      <c r="K285" s="70"/>
      <c r="L285" s="70"/>
      <c r="M285" s="70"/>
      <c r="N285" s="70"/>
      <c r="O285" s="70"/>
      <c r="P285" s="70"/>
      <c r="Q285" s="70"/>
      <c r="R285" s="70"/>
      <c r="S285" s="70"/>
      <c r="T285" s="70"/>
      <c r="U285" s="70"/>
      <c r="V285" s="70"/>
      <c r="W285" s="70"/>
      <c r="X285" s="70"/>
      <c r="Y285" s="70"/>
      <c r="Z285" s="70"/>
    </row>
    <row r="286" spans="1:26" ht="12">
      <c r="A286" s="115"/>
      <c r="B286" s="42"/>
      <c r="C286" s="42"/>
      <c r="D286" s="42"/>
      <c r="E286" s="42"/>
      <c r="F286" s="42"/>
      <c r="G286" s="70"/>
      <c r="H286" s="70"/>
      <c r="I286" s="70"/>
      <c r="J286" s="70"/>
      <c r="K286" s="70"/>
      <c r="L286" s="70"/>
      <c r="M286" s="70"/>
      <c r="N286" s="70"/>
      <c r="O286" s="70"/>
      <c r="P286" s="70"/>
      <c r="Q286" s="70"/>
      <c r="R286" s="70"/>
      <c r="S286" s="70"/>
      <c r="T286" s="70"/>
      <c r="U286" s="70"/>
      <c r="V286" s="70"/>
      <c r="W286" s="70"/>
      <c r="X286" s="70"/>
      <c r="Y286" s="70"/>
      <c r="Z286" s="70"/>
    </row>
    <row r="287" spans="1:26" ht="12">
      <c r="A287" s="42"/>
      <c r="B287" s="61"/>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row>
    <row r="288" spans="1:26" ht="12">
      <c r="A288" s="42"/>
      <c r="B288" s="42"/>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row>
    <row r="289" spans="1:26" ht="12">
      <c r="A289" s="42"/>
      <c r="B289" s="243"/>
      <c r="C289" s="243"/>
      <c r="D289" s="243"/>
      <c r="E289" s="243"/>
      <c r="F289" s="67"/>
      <c r="G289" s="70"/>
      <c r="H289" s="70"/>
      <c r="I289" s="70"/>
      <c r="J289" s="70"/>
      <c r="K289" s="70"/>
      <c r="L289" s="70"/>
      <c r="M289" s="70"/>
      <c r="N289" s="70"/>
      <c r="O289" s="70"/>
      <c r="P289" s="70"/>
      <c r="Q289" s="70"/>
      <c r="R289" s="70"/>
      <c r="S289" s="70"/>
      <c r="T289" s="70"/>
      <c r="U289" s="70"/>
      <c r="V289" s="70"/>
      <c r="W289" s="70"/>
      <c r="X289" s="70"/>
      <c r="Y289" s="70"/>
      <c r="Z289" s="70"/>
    </row>
    <row r="290" spans="1:26" ht="12">
      <c r="A290" s="42"/>
      <c r="B290" s="268"/>
      <c r="C290" s="243"/>
      <c r="D290" s="243"/>
      <c r="E290" s="243"/>
      <c r="F290" s="67"/>
      <c r="G290" s="70"/>
      <c r="H290" s="70"/>
      <c r="I290" s="70"/>
      <c r="J290" s="70"/>
      <c r="K290" s="70"/>
      <c r="L290" s="70"/>
      <c r="M290" s="70"/>
      <c r="N290" s="70"/>
      <c r="O290" s="70"/>
      <c r="P290" s="70"/>
      <c r="Q290" s="70"/>
      <c r="R290" s="70"/>
      <c r="S290" s="70"/>
      <c r="T290" s="70"/>
      <c r="U290" s="70"/>
      <c r="V290" s="70"/>
      <c r="W290" s="70"/>
      <c r="X290" s="70"/>
      <c r="Y290" s="70"/>
      <c r="Z290" s="70"/>
    </row>
    <row r="291" spans="1:26" ht="12">
      <c r="A291" s="42"/>
      <c r="B291" s="241"/>
      <c r="C291" s="243"/>
      <c r="D291" s="243"/>
      <c r="E291" s="243"/>
      <c r="F291" s="243"/>
      <c r="G291" s="70"/>
      <c r="H291" s="70"/>
      <c r="I291" s="70"/>
      <c r="J291" s="70"/>
      <c r="K291" s="70"/>
      <c r="L291" s="70"/>
      <c r="M291" s="70"/>
      <c r="N291" s="70"/>
      <c r="O291" s="70"/>
      <c r="P291" s="70"/>
      <c r="Q291" s="70"/>
      <c r="R291" s="70"/>
      <c r="S291" s="70"/>
      <c r="T291" s="70"/>
      <c r="U291" s="70"/>
      <c r="V291" s="70"/>
      <c r="W291" s="70"/>
      <c r="X291" s="70"/>
      <c r="Y291" s="70"/>
      <c r="Z291" s="70"/>
    </row>
    <row r="292" spans="1:26" ht="12">
      <c r="A292" s="70"/>
      <c r="B292" s="242"/>
      <c r="C292" s="244"/>
      <c r="D292" s="244"/>
      <c r="E292" s="244"/>
      <c r="F292" s="244"/>
      <c r="G292" s="70"/>
      <c r="H292" s="70"/>
      <c r="I292" s="70"/>
      <c r="J292" s="70"/>
      <c r="K292" s="70"/>
      <c r="L292" s="70"/>
      <c r="M292" s="70"/>
      <c r="N292" s="70"/>
      <c r="O292" s="70"/>
      <c r="P292" s="70"/>
      <c r="Q292" s="70"/>
      <c r="R292" s="70"/>
      <c r="S292" s="70"/>
      <c r="T292" s="70"/>
      <c r="U292" s="70"/>
      <c r="V292" s="70"/>
      <c r="W292" s="70"/>
      <c r="X292" s="70"/>
      <c r="Y292" s="70"/>
      <c r="Z292" s="70"/>
    </row>
    <row r="293" spans="1:26" ht="12">
      <c r="A293" s="70"/>
      <c r="B293" s="70"/>
      <c r="C293" s="70"/>
      <c r="D293" s="70"/>
      <c r="E293" s="70"/>
      <c r="F293" s="70"/>
      <c r="G293" s="70"/>
      <c r="H293" s="70"/>
      <c r="I293" s="70"/>
      <c r="J293" s="70"/>
      <c r="K293" s="70"/>
      <c r="L293" s="70"/>
      <c r="M293" s="70"/>
      <c r="N293" s="70"/>
      <c r="O293" s="70"/>
      <c r="P293" s="70"/>
      <c r="Q293" s="70"/>
      <c r="R293" s="70"/>
      <c r="S293" s="70"/>
      <c r="T293" s="70"/>
      <c r="U293" s="70"/>
      <c r="V293" s="70"/>
      <c r="W293" s="70"/>
      <c r="X293" s="70"/>
      <c r="Y293" s="70"/>
      <c r="Z293" s="70"/>
    </row>
    <row r="294" spans="1:26" ht="12">
      <c r="A294" s="70"/>
      <c r="B294" s="70"/>
      <c r="C294" s="70"/>
      <c r="D294" s="70"/>
      <c r="E294" s="70"/>
      <c r="F294" s="70"/>
      <c r="G294" s="70"/>
      <c r="H294" s="70"/>
      <c r="I294" s="70"/>
      <c r="J294" s="70"/>
      <c r="K294" s="70"/>
      <c r="L294" s="70"/>
      <c r="M294" s="70"/>
      <c r="N294" s="70"/>
      <c r="O294" s="70"/>
      <c r="P294" s="70"/>
      <c r="Q294" s="70"/>
      <c r="R294" s="70"/>
      <c r="S294" s="70"/>
      <c r="T294" s="70"/>
      <c r="U294" s="70"/>
      <c r="V294" s="70"/>
      <c r="W294" s="70"/>
      <c r="X294" s="70"/>
      <c r="Y294" s="70"/>
      <c r="Z294" s="70"/>
    </row>
  </sheetData>
  <mergeCells count="36">
    <mergeCell ref="AA73:AD73"/>
    <mergeCell ref="AA97:AD97"/>
    <mergeCell ref="C6:E6"/>
    <mergeCell ref="F6:H6"/>
    <mergeCell ref="B151:B152"/>
    <mergeCell ref="B6:B8"/>
    <mergeCell ref="O73:R73"/>
    <mergeCell ref="S73:V73"/>
    <mergeCell ref="W73:Z73"/>
    <mergeCell ref="O97:R97"/>
    <mergeCell ref="S97:V97"/>
    <mergeCell ref="W97:Z97"/>
    <mergeCell ref="C72:N72"/>
    <mergeCell ref="I6:K6"/>
    <mergeCell ref="B73:B75"/>
    <mergeCell ref="C73:F73"/>
    <mergeCell ref="G73:J73"/>
    <mergeCell ref="K73:N73"/>
    <mergeCell ref="B291:F291"/>
    <mergeCell ref="B292:F292"/>
    <mergeCell ref="C218:D218"/>
    <mergeCell ref="E218:F218"/>
    <mergeCell ref="B217:B219"/>
    <mergeCell ref="B289:E289"/>
    <mergeCell ref="B290:E290"/>
    <mergeCell ref="C151:I151"/>
    <mergeCell ref="C217:L217"/>
    <mergeCell ref="B97:B99"/>
    <mergeCell ref="C97:F97"/>
    <mergeCell ref="G97:J97"/>
    <mergeCell ref="K97:N97"/>
    <mergeCell ref="O218:P218"/>
    <mergeCell ref="G218:H218"/>
    <mergeCell ref="I218:J218"/>
    <mergeCell ref="K218:L218"/>
    <mergeCell ref="M218:N218"/>
  </mergeCells>
  <hyperlinks>
    <hyperlink ref="B92" location="'Explanatory tables'!A1" display="Explanatory notes" xr:uid="{DE953026-843D-4527-8112-61BBF7E3AC51}"/>
    <hyperlink ref="B146" location="'Explanatory tables'!A1" display="Explanatory notes" xr:uid="{9F9A825E-E921-4294-A792-4A59B9F688B0}"/>
    <hyperlink ref="B68" location="'Explanatory tables'!A1" display="Explanatory notes" xr:uid="{C9073A0A-EE9B-40A9-A1DE-61EAD2B3C061}"/>
    <hyperlink ref="B212" location="'Explanatory tables'!A1" display="Explanatory notes" xr:uid="{F90EC9BC-5C98-450C-9558-568BCD012E01}"/>
    <hyperlink ref="B279" location="'Explanatory tables'!A1" display="Explanatory notes" xr:uid="{E29C218F-4748-4943-82A2-A47D3A632BB5}"/>
    <hyperlink ref="N3" location="Index!A1" display="Back to Index" xr:uid="{8AEA21C2-0EDE-454C-98B3-3214C35B8BAD}"/>
  </hyperlinks>
  <pageMargins left="0.75" right="0.75" top="0.41" bottom="1.39" header="0.28000000000000003" footer="0.28999999999999998"/>
  <pageSetup paperSize="9" scale="34" orientation="landscape" horizontalDpi="300" verticalDpi="300" r:id="rId1"/>
  <headerFooter alignWithMargins="0"/>
  <rowBreaks count="3" manualBreakCount="3">
    <brk id="3" max="16383" man="1"/>
    <brk id="148" max="16383" man="1"/>
    <brk id="214"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32872A"/>
    <pageSetUpPr autoPageBreaks="0"/>
  </sheetPr>
  <dimension ref="A1:AD294"/>
  <sheetViews>
    <sheetView showGridLines="0" showRowColHeaders="0" zoomScaleNormal="100" workbookViewId="0"/>
  </sheetViews>
  <sheetFormatPr defaultColWidth="9.42578125" defaultRowHeight="11.25"/>
  <cols>
    <col min="1" max="1" width="3.5703125" style="2" customWidth="1"/>
    <col min="2" max="2" width="45.5703125" style="2" customWidth="1"/>
    <col min="3" max="3" width="21" style="2" customWidth="1"/>
    <col min="4" max="4" width="14.42578125" style="2" customWidth="1"/>
    <col min="5" max="5" width="15.42578125" style="2" customWidth="1"/>
    <col min="6" max="6" width="17" style="2" customWidth="1"/>
    <col min="7" max="7" width="16.42578125" style="2" customWidth="1"/>
    <col min="8" max="8" width="12.5703125" style="2" customWidth="1"/>
    <col min="9" max="9" width="13.42578125" style="2" customWidth="1"/>
    <col min="10" max="10" width="15.5703125" style="2" customWidth="1"/>
    <col min="11" max="11" width="14.42578125" style="2" customWidth="1"/>
    <col min="12" max="12" width="12.42578125" style="2" customWidth="1"/>
    <col min="13" max="13" width="14.5703125" style="2" customWidth="1"/>
    <col min="14" max="14" width="12.5703125" style="2" customWidth="1"/>
    <col min="15" max="15" width="13.42578125" style="2" customWidth="1"/>
    <col min="16" max="16" width="12" style="2" customWidth="1"/>
    <col min="17" max="17" width="13.5703125" style="2" customWidth="1"/>
    <col min="18" max="18" width="13.42578125" style="2" customWidth="1"/>
    <col min="19" max="19" width="13.5703125" style="2" customWidth="1"/>
    <col min="20" max="20" width="11.5703125" style="2" customWidth="1"/>
    <col min="21" max="21" width="12.5703125" style="2" customWidth="1"/>
    <col min="22" max="22" width="14.5703125" style="2" customWidth="1"/>
    <col min="23" max="23" width="13.5703125" style="2" customWidth="1"/>
    <col min="24" max="24" width="13.42578125" style="2" customWidth="1"/>
    <col min="25" max="25" width="13" style="2" customWidth="1"/>
    <col min="26" max="26" width="13.5703125" style="2" customWidth="1"/>
    <col min="27" max="27" width="9.5703125" style="2" customWidth="1"/>
    <col min="28" max="16384" width="9.42578125" style="2"/>
  </cols>
  <sheetData>
    <row r="1" spans="1:26" s="3" customFormat="1" ht="27.75" customHeight="1">
      <c r="A1" s="49"/>
      <c r="B1" s="50" t="s">
        <v>194</v>
      </c>
      <c r="C1" s="51"/>
      <c r="D1" s="51"/>
      <c r="E1" s="51"/>
      <c r="F1" s="51"/>
      <c r="G1" s="51"/>
      <c r="H1" s="51"/>
      <c r="I1" s="51"/>
      <c r="J1" s="51"/>
      <c r="K1" s="51"/>
      <c r="L1" s="51"/>
      <c r="M1" s="51"/>
      <c r="N1" s="51"/>
      <c r="O1" s="51"/>
      <c r="P1" s="51"/>
    </row>
    <row r="2" spans="1:26" s="3" customFormat="1" ht="22.5" customHeight="1">
      <c r="A2" s="52"/>
      <c r="B2" s="224" t="s">
        <v>162</v>
      </c>
      <c r="C2" s="53"/>
      <c r="D2" s="53"/>
      <c r="E2" s="53"/>
      <c r="F2" s="53"/>
      <c r="G2" s="53"/>
      <c r="H2" s="53"/>
      <c r="I2" s="53"/>
      <c r="J2" s="53"/>
      <c r="K2" s="53"/>
      <c r="L2" s="53"/>
      <c r="M2" s="53"/>
      <c r="N2" s="53"/>
      <c r="O2" s="53"/>
      <c r="P2" s="53"/>
    </row>
    <row r="3" spans="1:26" ht="12">
      <c r="A3" s="70"/>
      <c r="B3" s="70"/>
      <c r="C3" s="42"/>
      <c r="D3" s="42"/>
      <c r="E3" s="42"/>
      <c r="F3" s="42"/>
      <c r="G3" s="70"/>
      <c r="H3" s="70"/>
      <c r="I3" s="70"/>
      <c r="J3" s="70"/>
      <c r="K3" s="70"/>
      <c r="L3" s="70"/>
      <c r="M3" s="70"/>
      <c r="N3" s="69" t="s">
        <v>20</v>
      </c>
      <c r="O3" s="70"/>
      <c r="P3" s="70"/>
      <c r="Q3" s="70"/>
      <c r="R3" s="70"/>
      <c r="S3" s="70"/>
      <c r="T3" s="70"/>
      <c r="U3" s="70"/>
      <c r="V3" s="70"/>
      <c r="W3" s="70"/>
      <c r="X3" s="70"/>
      <c r="Y3" s="70"/>
      <c r="Z3" s="70"/>
    </row>
    <row r="4" spans="1:26" ht="12">
      <c r="A4" s="70"/>
      <c r="B4" s="221" t="str">
        <f>Index!$C8 &amp; " Tas : " &amp; Index!B8</f>
        <v>Table 1 Tas : Individual completion rates to date, based on a recommencement adjustment factor, and contract completion rates to date for trade and non-trade occupations commencing in 2017 to 2019</v>
      </c>
      <c r="C4" s="42"/>
      <c r="D4" s="42"/>
      <c r="E4" s="42"/>
      <c r="F4" s="42"/>
      <c r="G4" s="42"/>
      <c r="H4" s="70"/>
      <c r="I4" s="70"/>
      <c r="J4" s="70"/>
      <c r="K4" s="70"/>
      <c r="L4" s="70"/>
      <c r="M4" s="70"/>
      <c r="N4" s="70"/>
      <c r="O4" s="70"/>
      <c r="P4" s="70"/>
      <c r="Q4" s="70"/>
      <c r="R4" s="70"/>
      <c r="S4" s="70"/>
      <c r="T4" s="70"/>
      <c r="U4" s="70"/>
      <c r="V4" s="70"/>
      <c r="W4" s="70"/>
      <c r="X4" s="70"/>
      <c r="Y4" s="70"/>
      <c r="Z4" s="70"/>
    </row>
    <row r="5" spans="1:26" ht="12">
      <c r="A5" s="70"/>
      <c r="B5" s="88"/>
      <c r="C5" s="42"/>
      <c r="D5" s="42"/>
      <c r="E5" s="42"/>
      <c r="F5" s="42"/>
      <c r="G5" s="42"/>
      <c r="H5" s="70"/>
      <c r="I5" s="70"/>
      <c r="J5" s="70"/>
      <c r="K5" s="70"/>
      <c r="L5" s="70"/>
      <c r="M5" s="70"/>
      <c r="N5" s="70"/>
      <c r="O5" s="70"/>
      <c r="P5" s="70"/>
      <c r="Q5" s="70"/>
      <c r="R5" s="70"/>
      <c r="S5" s="70"/>
      <c r="T5" s="70"/>
      <c r="U5" s="70"/>
      <c r="V5" s="70"/>
      <c r="W5" s="70"/>
      <c r="X5" s="70"/>
      <c r="Y5" s="70"/>
      <c r="Z5" s="70"/>
    </row>
    <row r="6" spans="1:26" ht="12">
      <c r="A6" s="70"/>
      <c r="B6" s="248" t="s">
        <v>31</v>
      </c>
      <c r="C6" s="246">
        <v>2017</v>
      </c>
      <c r="D6" s="246"/>
      <c r="E6" s="246"/>
      <c r="F6" s="245">
        <v>2018</v>
      </c>
      <c r="G6" s="246"/>
      <c r="H6" s="246"/>
      <c r="I6" s="245">
        <v>2019</v>
      </c>
      <c r="J6" s="246"/>
      <c r="K6" s="246"/>
      <c r="L6" s="70"/>
      <c r="M6" s="70"/>
      <c r="N6" s="70"/>
      <c r="O6" s="70"/>
      <c r="P6" s="70"/>
      <c r="Q6" s="70"/>
      <c r="R6" s="70"/>
      <c r="S6" s="70"/>
      <c r="T6" s="70"/>
      <c r="U6" s="70"/>
      <c r="V6" s="70"/>
      <c r="W6" s="70"/>
      <c r="X6" s="70"/>
      <c r="Y6" s="70"/>
      <c r="Z6" s="70"/>
    </row>
    <row r="7" spans="1:26" ht="48">
      <c r="A7" s="70"/>
      <c r="B7" s="249"/>
      <c r="C7" s="90" t="s">
        <v>115</v>
      </c>
      <c r="D7" s="72" t="s">
        <v>127</v>
      </c>
      <c r="E7" s="72" t="s">
        <v>104</v>
      </c>
      <c r="F7" s="91" t="s">
        <v>115</v>
      </c>
      <c r="G7" s="72" t="s">
        <v>127</v>
      </c>
      <c r="H7" s="72" t="s">
        <v>104</v>
      </c>
      <c r="I7" s="91" t="s">
        <v>115</v>
      </c>
      <c r="J7" s="72" t="s">
        <v>127</v>
      </c>
      <c r="K7" s="72" t="s">
        <v>104</v>
      </c>
      <c r="L7" s="70"/>
      <c r="M7" s="70"/>
      <c r="N7" s="70"/>
      <c r="O7" s="70"/>
      <c r="P7" s="70"/>
      <c r="Q7" s="70"/>
      <c r="R7" s="70"/>
      <c r="S7" s="70"/>
      <c r="T7" s="70"/>
      <c r="U7" s="70"/>
      <c r="V7" s="70"/>
      <c r="W7" s="70"/>
      <c r="X7" s="70"/>
      <c r="Y7" s="70"/>
      <c r="Z7" s="70"/>
    </row>
    <row r="8" spans="1:26" ht="12">
      <c r="A8" s="70"/>
      <c r="B8" s="250"/>
      <c r="C8" s="92" t="s">
        <v>105</v>
      </c>
      <c r="D8" s="93" t="s">
        <v>24</v>
      </c>
      <c r="E8" s="93" t="s">
        <v>24</v>
      </c>
      <c r="F8" s="94" t="s">
        <v>105</v>
      </c>
      <c r="G8" s="93" t="s">
        <v>24</v>
      </c>
      <c r="H8" s="93" t="s">
        <v>24</v>
      </c>
      <c r="I8" s="94" t="s">
        <v>105</v>
      </c>
      <c r="J8" s="93" t="s">
        <v>24</v>
      </c>
      <c r="K8" s="93" t="s">
        <v>24</v>
      </c>
      <c r="L8" s="70"/>
      <c r="M8" s="70"/>
      <c r="N8" s="70"/>
      <c r="O8" s="70"/>
      <c r="P8" s="70"/>
      <c r="Q8" s="70"/>
      <c r="R8" s="70"/>
      <c r="S8" s="70"/>
      <c r="T8" s="70"/>
      <c r="U8" s="70"/>
      <c r="V8" s="70"/>
      <c r="W8" s="70"/>
      <c r="X8" s="70"/>
      <c r="Y8" s="70"/>
      <c r="Z8" s="70"/>
    </row>
    <row r="9" spans="1:26" s="10" customFormat="1" ht="12">
      <c r="A9" s="83"/>
      <c r="B9" s="14" t="s">
        <v>32</v>
      </c>
      <c r="C9" s="136">
        <v>1.02</v>
      </c>
      <c r="D9" s="167">
        <v>48.1</v>
      </c>
      <c r="E9" s="167">
        <v>49</v>
      </c>
      <c r="F9" s="137">
        <v>1.02</v>
      </c>
      <c r="G9" s="167">
        <v>49.2</v>
      </c>
      <c r="H9" s="167">
        <v>50.4</v>
      </c>
      <c r="I9" s="137">
        <v>1.02</v>
      </c>
      <c r="J9" s="167">
        <v>57.3</v>
      </c>
      <c r="K9" s="167">
        <v>58.6</v>
      </c>
      <c r="L9" s="83"/>
      <c r="M9" s="83"/>
      <c r="N9" s="83"/>
      <c r="O9" s="83"/>
      <c r="P9" s="83"/>
      <c r="Q9" s="83"/>
      <c r="R9" s="83"/>
      <c r="S9" s="83"/>
      <c r="T9" s="83"/>
      <c r="U9" s="83"/>
      <c r="V9" s="83"/>
      <c r="W9" s="83"/>
      <c r="X9" s="83"/>
      <c r="Y9" s="83"/>
      <c r="Z9" s="83"/>
    </row>
    <row r="10" spans="1:26" ht="12">
      <c r="A10" s="70"/>
      <c r="B10" s="84" t="s">
        <v>116</v>
      </c>
      <c r="C10" s="138">
        <v>1.02</v>
      </c>
      <c r="D10" s="178">
        <v>54.3</v>
      </c>
      <c r="E10" s="139">
        <v>55.3</v>
      </c>
      <c r="F10" s="140">
        <v>1.03</v>
      </c>
      <c r="G10" s="178">
        <v>51.2</v>
      </c>
      <c r="H10" s="139">
        <v>52.6</v>
      </c>
      <c r="I10" s="140">
        <v>1.03</v>
      </c>
      <c r="J10" s="178">
        <v>57.6</v>
      </c>
      <c r="K10" s="139">
        <v>59.2</v>
      </c>
      <c r="L10" s="70"/>
      <c r="M10" s="70"/>
      <c r="N10" s="70"/>
      <c r="O10" s="70"/>
      <c r="P10" s="70"/>
      <c r="Q10" s="70"/>
      <c r="R10" s="70"/>
      <c r="S10" s="70"/>
      <c r="T10" s="70"/>
      <c r="U10" s="70"/>
      <c r="V10" s="70"/>
      <c r="W10" s="70"/>
      <c r="X10" s="70"/>
      <c r="Y10" s="70"/>
      <c r="Z10" s="70"/>
    </row>
    <row r="11" spans="1:26" ht="12">
      <c r="A11" s="70"/>
      <c r="B11" s="84" t="s">
        <v>82</v>
      </c>
      <c r="C11" s="141">
        <v>1.05</v>
      </c>
      <c r="D11" s="178">
        <v>27.3</v>
      </c>
      <c r="E11" s="178">
        <v>28.7</v>
      </c>
      <c r="F11" s="140">
        <v>1.03</v>
      </c>
      <c r="G11" s="178">
        <v>44.4</v>
      </c>
      <c r="H11" s="178">
        <v>45.8</v>
      </c>
      <c r="I11" s="140">
        <v>1</v>
      </c>
      <c r="J11" s="178">
        <v>33.4</v>
      </c>
      <c r="K11" s="178">
        <v>33.4</v>
      </c>
      <c r="L11" s="70"/>
      <c r="M11" s="70"/>
      <c r="N11" s="70"/>
      <c r="O11" s="70"/>
      <c r="P11" s="70"/>
      <c r="Q11" s="70"/>
      <c r="R11" s="70"/>
      <c r="S11" s="70"/>
      <c r="T11" s="70"/>
      <c r="U11" s="70"/>
      <c r="V11" s="70"/>
      <c r="W11" s="70"/>
      <c r="X11" s="70"/>
      <c r="Y11" s="70"/>
      <c r="Z11" s="70"/>
    </row>
    <row r="12" spans="1:26" ht="12">
      <c r="A12" s="70"/>
      <c r="B12" s="84" t="s">
        <v>40</v>
      </c>
      <c r="C12" s="141">
        <v>1</v>
      </c>
      <c r="D12" s="178">
        <v>66.7</v>
      </c>
      <c r="E12" s="178">
        <v>66.7</v>
      </c>
      <c r="F12" s="140">
        <v>1</v>
      </c>
      <c r="G12" s="178">
        <v>46.2</v>
      </c>
      <c r="H12" s="178">
        <v>46.2</v>
      </c>
      <c r="I12" s="140">
        <v>1</v>
      </c>
      <c r="J12" s="178">
        <v>68.099999999999994</v>
      </c>
      <c r="K12" s="178">
        <v>68.099999999999994</v>
      </c>
      <c r="L12" s="70"/>
      <c r="M12" s="70"/>
      <c r="N12" s="70"/>
      <c r="O12" s="70"/>
      <c r="P12" s="70"/>
      <c r="Q12" s="70"/>
      <c r="R12" s="70"/>
      <c r="S12" s="70"/>
      <c r="T12" s="70"/>
      <c r="U12" s="70"/>
      <c r="V12" s="70"/>
      <c r="W12" s="70"/>
      <c r="X12" s="70"/>
      <c r="Y12" s="70"/>
      <c r="Z12" s="70"/>
    </row>
    <row r="13" spans="1:26" ht="12">
      <c r="A13" s="70"/>
      <c r="B13" s="84" t="s">
        <v>41</v>
      </c>
      <c r="C13" s="141">
        <v>1</v>
      </c>
      <c r="D13" s="178">
        <v>60</v>
      </c>
      <c r="E13" s="178">
        <v>60</v>
      </c>
      <c r="F13" s="140" t="s">
        <v>180</v>
      </c>
      <c r="G13" s="178" t="s">
        <v>180</v>
      </c>
      <c r="H13" s="178" t="s">
        <v>180</v>
      </c>
      <c r="I13" s="140">
        <v>1</v>
      </c>
      <c r="J13" s="178">
        <v>11.1</v>
      </c>
      <c r="K13" s="178">
        <v>11.1</v>
      </c>
      <c r="L13" s="70"/>
      <c r="M13" s="70"/>
      <c r="N13" s="70"/>
      <c r="O13" s="70"/>
      <c r="P13" s="70"/>
      <c r="Q13" s="70"/>
      <c r="R13" s="70"/>
      <c r="S13" s="70"/>
      <c r="T13" s="70"/>
      <c r="U13" s="70"/>
      <c r="V13" s="70"/>
      <c r="W13" s="70"/>
      <c r="X13" s="70"/>
      <c r="Y13" s="70"/>
      <c r="Z13" s="70"/>
    </row>
    <row r="14" spans="1:26" s="10" customFormat="1" ht="12">
      <c r="A14" s="83"/>
      <c r="B14" s="14" t="s">
        <v>22</v>
      </c>
      <c r="C14" s="136">
        <v>1.02</v>
      </c>
      <c r="D14" s="167">
        <v>53.3</v>
      </c>
      <c r="E14" s="167">
        <v>54.4</v>
      </c>
      <c r="F14" s="137">
        <v>1.03</v>
      </c>
      <c r="G14" s="167">
        <v>85</v>
      </c>
      <c r="H14" s="167">
        <v>87.4</v>
      </c>
      <c r="I14" s="137">
        <v>1.03</v>
      </c>
      <c r="J14" s="167">
        <v>70.599999999999994</v>
      </c>
      <c r="K14" s="167">
        <v>72.400000000000006</v>
      </c>
      <c r="L14" s="83"/>
      <c r="M14" s="83"/>
      <c r="N14" s="83"/>
      <c r="O14" s="83"/>
      <c r="P14" s="83"/>
      <c r="Q14" s="83"/>
      <c r="R14" s="83"/>
      <c r="S14" s="83"/>
      <c r="T14" s="83"/>
      <c r="U14" s="83"/>
      <c r="V14" s="83"/>
      <c r="W14" s="83"/>
      <c r="X14" s="83"/>
      <c r="Y14" s="83"/>
      <c r="Z14" s="83"/>
    </row>
    <row r="15" spans="1:26" ht="12">
      <c r="A15" s="70"/>
      <c r="B15" s="84" t="s">
        <v>42</v>
      </c>
      <c r="C15" s="141" t="s">
        <v>180</v>
      </c>
      <c r="D15" s="178" t="s">
        <v>180</v>
      </c>
      <c r="E15" s="178" t="s">
        <v>180</v>
      </c>
      <c r="F15" s="140" t="s">
        <v>180</v>
      </c>
      <c r="G15" s="178" t="s">
        <v>180</v>
      </c>
      <c r="H15" s="178" t="s">
        <v>180</v>
      </c>
      <c r="I15" s="140" t="s">
        <v>180</v>
      </c>
      <c r="J15" s="178" t="s">
        <v>180</v>
      </c>
      <c r="K15" s="178" t="s">
        <v>180</v>
      </c>
      <c r="L15" s="70"/>
      <c r="M15" s="70"/>
      <c r="N15" s="70"/>
      <c r="O15" s="70"/>
      <c r="P15" s="70"/>
      <c r="Q15" s="70"/>
      <c r="R15" s="70"/>
      <c r="S15" s="70"/>
      <c r="T15" s="70"/>
      <c r="U15" s="70"/>
      <c r="V15" s="70"/>
      <c r="W15" s="70"/>
      <c r="X15" s="70"/>
      <c r="Y15" s="70"/>
      <c r="Z15" s="70"/>
    </row>
    <row r="16" spans="1:26" ht="12">
      <c r="A16" s="70"/>
      <c r="B16" s="84" t="s">
        <v>43</v>
      </c>
      <c r="C16" s="141">
        <v>1.1100000000000001</v>
      </c>
      <c r="D16" s="178">
        <v>100</v>
      </c>
      <c r="E16" s="178">
        <v>111.1</v>
      </c>
      <c r="F16" s="140" t="s">
        <v>180</v>
      </c>
      <c r="G16" s="178" t="s">
        <v>180</v>
      </c>
      <c r="H16" s="178" t="s">
        <v>180</v>
      </c>
      <c r="I16" s="140" t="s">
        <v>180</v>
      </c>
      <c r="J16" s="178" t="s">
        <v>180</v>
      </c>
      <c r="K16" s="178" t="s">
        <v>180</v>
      </c>
      <c r="L16" s="70"/>
      <c r="M16" s="70"/>
      <c r="N16" s="70"/>
      <c r="O16" s="70"/>
      <c r="P16" s="70"/>
      <c r="Q16" s="70"/>
      <c r="R16" s="70"/>
      <c r="S16" s="70"/>
      <c r="T16" s="70"/>
      <c r="U16" s="70"/>
      <c r="V16" s="70"/>
      <c r="W16" s="70"/>
      <c r="X16" s="70"/>
      <c r="Y16" s="70"/>
      <c r="Z16" s="70"/>
    </row>
    <row r="17" spans="1:26" ht="12">
      <c r="A17" s="70"/>
      <c r="B17" s="84" t="s">
        <v>44</v>
      </c>
      <c r="C17" s="141" t="s">
        <v>180</v>
      </c>
      <c r="D17" s="178" t="s">
        <v>180</v>
      </c>
      <c r="E17" s="178" t="s">
        <v>180</v>
      </c>
      <c r="F17" s="140">
        <v>1.07</v>
      </c>
      <c r="G17" s="178">
        <v>87.5</v>
      </c>
      <c r="H17" s="178">
        <v>93.8</v>
      </c>
      <c r="I17" s="140">
        <v>1.0900000000000001</v>
      </c>
      <c r="J17" s="178">
        <v>70.599999999999994</v>
      </c>
      <c r="K17" s="178">
        <v>76.900000000000006</v>
      </c>
      <c r="L17" s="70"/>
      <c r="M17" s="70"/>
      <c r="N17" s="70"/>
      <c r="O17" s="70"/>
      <c r="P17" s="70"/>
      <c r="Q17" s="70"/>
      <c r="R17" s="70"/>
      <c r="S17" s="70"/>
      <c r="T17" s="70"/>
      <c r="U17" s="70"/>
      <c r="V17" s="70"/>
      <c r="W17" s="70"/>
      <c r="X17" s="70"/>
      <c r="Y17" s="70"/>
      <c r="Z17" s="70"/>
    </row>
    <row r="18" spans="1:26" ht="12">
      <c r="A18" s="70"/>
      <c r="B18" s="84" t="s">
        <v>45</v>
      </c>
      <c r="C18" s="141" t="s">
        <v>180</v>
      </c>
      <c r="D18" s="178" t="s">
        <v>180</v>
      </c>
      <c r="E18" s="178" t="s">
        <v>180</v>
      </c>
      <c r="F18" s="140" t="s">
        <v>180</v>
      </c>
      <c r="G18" s="178" t="s">
        <v>180</v>
      </c>
      <c r="H18" s="178" t="s">
        <v>180</v>
      </c>
      <c r="I18" s="140" t="s">
        <v>180</v>
      </c>
      <c r="J18" s="178" t="s">
        <v>180</v>
      </c>
      <c r="K18" s="178" t="s">
        <v>180</v>
      </c>
      <c r="L18" s="70"/>
      <c r="M18" s="70"/>
      <c r="N18" s="70"/>
      <c r="O18" s="70"/>
      <c r="P18" s="70"/>
      <c r="Q18" s="70"/>
      <c r="R18" s="70"/>
      <c r="S18" s="70"/>
      <c r="T18" s="70"/>
      <c r="U18" s="70"/>
      <c r="V18" s="70"/>
      <c r="W18" s="70"/>
      <c r="X18" s="70"/>
      <c r="Y18" s="70"/>
      <c r="Z18" s="70"/>
    </row>
    <row r="19" spans="1:26" ht="12">
      <c r="A19" s="70"/>
      <c r="B19" s="84" t="s">
        <v>46</v>
      </c>
      <c r="C19" s="141" t="s">
        <v>180</v>
      </c>
      <c r="D19" s="178" t="s">
        <v>180</v>
      </c>
      <c r="E19" s="178" t="s">
        <v>180</v>
      </c>
      <c r="F19" s="140" t="s">
        <v>180</v>
      </c>
      <c r="G19" s="178" t="s">
        <v>180</v>
      </c>
      <c r="H19" s="178" t="s">
        <v>180</v>
      </c>
      <c r="I19" s="140" t="s">
        <v>180</v>
      </c>
      <c r="J19" s="178" t="s">
        <v>180</v>
      </c>
      <c r="K19" s="178" t="s">
        <v>180</v>
      </c>
      <c r="L19" s="70"/>
      <c r="M19" s="70"/>
      <c r="N19" s="70"/>
      <c r="O19" s="70"/>
      <c r="P19" s="70"/>
      <c r="Q19" s="70"/>
      <c r="R19" s="70"/>
      <c r="S19" s="70"/>
      <c r="T19" s="70"/>
      <c r="U19" s="70"/>
      <c r="V19" s="70"/>
      <c r="W19" s="70"/>
      <c r="X19" s="70"/>
      <c r="Y19" s="70"/>
      <c r="Z19" s="70"/>
    </row>
    <row r="20" spans="1:26" ht="12">
      <c r="A20" s="70"/>
      <c r="B20" s="84" t="s">
        <v>47</v>
      </c>
      <c r="C20" s="141" t="s">
        <v>180</v>
      </c>
      <c r="D20" s="178" t="s">
        <v>180</v>
      </c>
      <c r="E20" s="178" t="s">
        <v>180</v>
      </c>
      <c r="F20" s="140">
        <v>1</v>
      </c>
      <c r="G20" s="178">
        <v>0</v>
      </c>
      <c r="H20" s="178">
        <v>0</v>
      </c>
      <c r="I20" s="140" t="s">
        <v>180</v>
      </c>
      <c r="J20" s="178" t="s">
        <v>180</v>
      </c>
      <c r="K20" s="178" t="s">
        <v>180</v>
      </c>
      <c r="L20" s="70"/>
      <c r="M20" s="70"/>
      <c r="N20" s="70"/>
      <c r="O20" s="70"/>
      <c r="P20" s="70"/>
      <c r="Q20" s="70"/>
      <c r="R20" s="70"/>
      <c r="S20" s="70"/>
      <c r="T20" s="70"/>
      <c r="U20" s="70"/>
      <c r="V20" s="70"/>
      <c r="W20" s="70"/>
      <c r="X20" s="70"/>
      <c r="Y20" s="70"/>
      <c r="Z20" s="70"/>
    </row>
    <row r="21" spans="1:26" ht="12">
      <c r="A21" s="70"/>
      <c r="B21" s="84" t="s">
        <v>48</v>
      </c>
      <c r="C21" s="141">
        <v>1</v>
      </c>
      <c r="D21" s="178">
        <v>50</v>
      </c>
      <c r="E21" s="178">
        <v>50</v>
      </c>
      <c r="F21" s="140">
        <v>1.01</v>
      </c>
      <c r="G21" s="178">
        <v>100</v>
      </c>
      <c r="H21" s="178">
        <v>101</v>
      </c>
      <c r="I21" s="140" t="s">
        <v>180</v>
      </c>
      <c r="J21" s="178" t="s">
        <v>180</v>
      </c>
      <c r="K21" s="178" t="s">
        <v>180</v>
      </c>
      <c r="L21" s="70"/>
      <c r="M21" s="70"/>
      <c r="N21" s="70"/>
      <c r="O21" s="70"/>
      <c r="P21" s="70"/>
      <c r="Q21" s="70"/>
      <c r="R21" s="70"/>
      <c r="S21" s="70"/>
      <c r="T21" s="70"/>
      <c r="U21" s="70"/>
      <c r="V21" s="70"/>
      <c r="W21" s="70"/>
      <c r="X21" s="70"/>
      <c r="Y21" s="70"/>
      <c r="Z21" s="70"/>
    </row>
    <row r="22" spans="1:26" s="10" customFormat="1" ht="12">
      <c r="A22" s="83"/>
      <c r="B22" s="14" t="s">
        <v>33</v>
      </c>
      <c r="C22" s="136">
        <v>1.22</v>
      </c>
      <c r="D22" s="167">
        <v>54.1</v>
      </c>
      <c r="E22" s="167">
        <v>65.8</v>
      </c>
      <c r="F22" s="185">
        <v>1.21</v>
      </c>
      <c r="G22" s="184">
        <v>52.2</v>
      </c>
      <c r="H22" s="184">
        <v>63.3</v>
      </c>
      <c r="I22" s="185">
        <v>1.22</v>
      </c>
      <c r="J22" s="184">
        <v>50.2</v>
      </c>
      <c r="K22" s="184">
        <v>61.5</v>
      </c>
      <c r="L22" s="83"/>
      <c r="M22" s="83"/>
      <c r="N22" s="83"/>
      <c r="O22" s="83"/>
      <c r="P22" s="83"/>
      <c r="Q22" s="83"/>
      <c r="R22" s="83"/>
      <c r="S22" s="83"/>
      <c r="T22" s="83"/>
      <c r="U22" s="83"/>
      <c r="V22" s="83"/>
      <c r="W22" s="83"/>
      <c r="X22" s="83"/>
      <c r="Y22" s="83"/>
      <c r="Z22" s="83"/>
    </row>
    <row r="23" spans="1:26" ht="12">
      <c r="A23" s="70"/>
      <c r="B23" s="84" t="s">
        <v>49</v>
      </c>
      <c r="C23" s="141">
        <v>1.03</v>
      </c>
      <c r="D23" s="178">
        <v>70.099999999999994</v>
      </c>
      <c r="E23" s="178">
        <v>72.2</v>
      </c>
      <c r="F23" s="140">
        <v>1.03</v>
      </c>
      <c r="G23" s="178">
        <v>59.6</v>
      </c>
      <c r="H23" s="178">
        <v>61.2</v>
      </c>
      <c r="I23" s="140">
        <v>1.03</v>
      </c>
      <c r="J23" s="178">
        <v>58</v>
      </c>
      <c r="K23" s="178">
        <v>59.8</v>
      </c>
      <c r="L23" s="70"/>
      <c r="M23" s="70"/>
      <c r="N23" s="70"/>
      <c r="O23" s="70"/>
      <c r="P23" s="70"/>
      <c r="Q23" s="70"/>
      <c r="R23" s="70"/>
      <c r="S23" s="70"/>
      <c r="T23" s="70"/>
      <c r="U23" s="70"/>
      <c r="V23" s="70"/>
      <c r="W23" s="70"/>
      <c r="X23" s="70"/>
      <c r="Y23" s="70"/>
      <c r="Z23" s="70"/>
    </row>
    <row r="24" spans="1:26" ht="12">
      <c r="A24" s="70"/>
      <c r="B24" s="84" t="s">
        <v>118</v>
      </c>
      <c r="C24" s="141">
        <v>1.17</v>
      </c>
      <c r="D24" s="178">
        <v>57.4</v>
      </c>
      <c r="E24" s="178">
        <v>67.3</v>
      </c>
      <c r="F24" s="140">
        <v>1.2</v>
      </c>
      <c r="G24" s="178">
        <v>55.3</v>
      </c>
      <c r="H24" s="178">
        <v>66.099999999999994</v>
      </c>
      <c r="I24" s="140">
        <v>1.2</v>
      </c>
      <c r="J24" s="178">
        <v>49.7</v>
      </c>
      <c r="K24" s="178">
        <v>59.8</v>
      </c>
      <c r="L24" s="70"/>
      <c r="M24" s="70"/>
      <c r="N24" s="70"/>
      <c r="O24" s="70"/>
      <c r="P24" s="70"/>
      <c r="Q24" s="70"/>
      <c r="R24" s="70"/>
      <c r="S24" s="70"/>
      <c r="T24" s="70"/>
      <c r="U24" s="70"/>
      <c r="V24" s="70"/>
      <c r="W24" s="70"/>
      <c r="X24" s="70"/>
      <c r="Y24" s="70"/>
      <c r="Z24" s="70"/>
    </row>
    <row r="25" spans="1:26" ht="12">
      <c r="A25" s="70"/>
      <c r="B25" s="84" t="s">
        <v>50</v>
      </c>
      <c r="C25" s="141">
        <v>1.21</v>
      </c>
      <c r="D25" s="178">
        <v>60.5</v>
      </c>
      <c r="E25" s="178">
        <v>73.400000000000006</v>
      </c>
      <c r="F25" s="140">
        <v>1.24</v>
      </c>
      <c r="G25" s="178">
        <v>56.2</v>
      </c>
      <c r="H25" s="178">
        <v>69.400000000000006</v>
      </c>
      <c r="I25" s="140">
        <v>1.27</v>
      </c>
      <c r="J25" s="178">
        <v>53.2</v>
      </c>
      <c r="K25" s="178">
        <v>67.599999999999994</v>
      </c>
      <c r="L25" s="70"/>
      <c r="M25" s="70"/>
      <c r="N25" s="70"/>
      <c r="O25" s="70"/>
      <c r="P25" s="70"/>
      <c r="Q25" s="70"/>
      <c r="R25" s="70"/>
      <c r="S25" s="70"/>
      <c r="T25" s="70"/>
      <c r="U25" s="70"/>
      <c r="V25" s="70"/>
      <c r="W25" s="70"/>
      <c r="X25" s="70"/>
      <c r="Y25" s="70"/>
      <c r="Z25" s="70"/>
    </row>
    <row r="26" spans="1:26" ht="12">
      <c r="A26" s="70"/>
      <c r="B26" s="84" t="s">
        <v>51</v>
      </c>
      <c r="C26" s="141">
        <v>1.2</v>
      </c>
      <c r="D26" s="178">
        <v>68.400000000000006</v>
      </c>
      <c r="E26" s="178">
        <v>82</v>
      </c>
      <c r="F26" s="140">
        <v>1.17</v>
      </c>
      <c r="G26" s="178">
        <v>62.7</v>
      </c>
      <c r="H26" s="178">
        <v>73.599999999999994</v>
      </c>
      <c r="I26" s="140">
        <v>1.18</v>
      </c>
      <c r="J26" s="178">
        <v>61</v>
      </c>
      <c r="K26" s="178">
        <v>72.3</v>
      </c>
      <c r="L26" s="70"/>
      <c r="M26" s="70"/>
      <c r="N26" s="70"/>
      <c r="O26" s="70"/>
      <c r="P26" s="70"/>
      <c r="Q26" s="70"/>
      <c r="R26" s="70"/>
      <c r="S26" s="70"/>
      <c r="T26" s="70"/>
      <c r="U26" s="70"/>
      <c r="V26" s="70"/>
      <c r="W26" s="70"/>
      <c r="X26" s="70"/>
      <c r="Y26" s="70"/>
      <c r="Z26" s="70"/>
    </row>
    <row r="27" spans="1:26" ht="12">
      <c r="A27" s="70"/>
      <c r="B27" s="84" t="s">
        <v>52</v>
      </c>
      <c r="C27" s="141">
        <v>1.55</v>
      </c>
      <c r="D27" s="178">
        <v>29.1</v>
      </c>
      <c r="E27" s="178">
        <v>45.1</v>
      </c>
      <c r="F27" s="140">
        <v>1.46</v>
      </c>
      <c r="G27" s="178">
        <v>25.6</v>
      </c>
      <c r="H27" s="178">
        <v>37.299999999999997</v>
      </c>
      <c r="I27" s="140">
        <v>1.42</v>
      </c>
      <c r="J27" s="178">
        <v>27.4</v>
      </c>
      <c r="K27" s="178">
        <v>38.700000000000003</v>
      </c>
      <c r="L27" s="70"/>
      <c r="M27" s="70"/>
      <c r="N27" s="70"/>
      <c r="O27" s="70"/>
      <c r="P27" s="70"/>
      <c r="Q27" s="70"/>
      <c r="R27" s="70"/>
      <c r="S27" s="70"/>
      <c r="T27" s="70"/>
      <c r="U27" s="70"/>
      <c r="V27" s="70"/>
      <c r="W27" s="70"/>
      <c r="X27" s="70"/>
      <c r="Y27" s="70"/>
      <c r="Z27" s="70"/>
    </row>
    <row r="28" spans="1:26" ht="12">
      <c r="A28" s="70"/>
      <c r="B28" s="84" t="s">
        <v>53</v>
      </c>
      <c r="C28" s="141">
        <v>1.08</v>
      </c>
      <c r="D28" s="178">
        <v>51.9</v>
      </c>
      <c r="E28" s="178">
        <v>56.1</v>
      </c>
      <c r="F28" s="140">
        <v>1.0900000000000001</v>
      </c>
      <c r="G28" s="178">
        <v>47.8</v>
      </c>
      <c r="H28" s="178">
        <v>51.9</v>
      </c>
      <c r="I28" s="140">
        <v>1.0900000000000001</v>
      </c>
      <c r="J28" s="178">
        <v>52.4</v>
      </c>
      <c r="K28" s="178">
        <v>57.3</v>
      </c>
      <c r="L28" s="70"/>
      <c r="M28" s="70"/>
      <c r="N28" s="70"/>
      <c r="O28" s="70"/>
      <c r="P28" s="70"/>
      <c r="Q28" s="70"/>
      <c r="R28" s="70"/>
      <c r="S28" s="70"/>
      <c r="T28" s="70"/>
      <c r="U28" s="70"/>
      <c r="V28" s="70"/>
      <c r="W28" s="70"/>
      <c r="X28" s="70"/>
      <c r="Y28" s="70"/>
      <c r="Z28" s="70"/>
    </row>
    <row r="29" spans="1:26" ht="12">
      <c r="A29" s="70"/>
      <c r="B29" s="84" t="s">
        <v>96</v>
      </c>
      <c r="C29" s="141">
        <v>1.17</v>
      </c>
      <c r="D29" s="178">
        <v>60.8</v>
      </c>
      <c r="E29" s="178">
        <v>70.900000000000006</v>
      </c>
      <c r="F29" s="140">
        <v>1.19</v>
      </c>
      <c r="G29" s="178">
        <v>61.1</v>
      </c>
      <c r="H29" s="178">
        <v>72.7</v>
      </c>
      <c r="I29" s="140">
        <v>1.21</v>
      </c>
      <c r="J29" s="178">
        <v>53</v>
      </c>
      <c r="K29" s="178">
        <v>64.3</v>
      </c>
      <c r="L29" s="70"/>
      <c r="M29" s="70"/>
      <c r="N29" s="70"/>
      <c r="O29" s="70"/>
      <c r="P29" s="70"/>
      <c r="Q29" s="70"/>
      <c r="R29" s="70"/>
      <c r="S29" s="70"/>
      <c r="T29" s="70"/>
      <c r="U29" s="70"/>
      <c r="V29" s="70"/>
      <c r="W29" s="70"/>
      <c r="X29" s="70"/>
      <c r="Y29" s="70"/>
      <c r="Z29" s="70"/>
    </row>
    <row r="30" spans="1:26" ht="12">
      <c r="A30" s="70"/>
      <c r="B30" s="85" t="s">
        <v>54</v>
      </c>
      <c r="C30" s="141">
        <v>1.43</v>
      </c>
      <c r="D30" s="178">
        <v>27.9</v>
      </c>
      <c r="E30" s="178">
        <v>40</v>
      </c>
      <c r="F30" s="140">
        <v>1.47</v>
      </c>
      <c r="G30" s="178">
        <v>34.200000000000003</v>
      </c>
      <c r="H30" s="178">
        <v>50.3</v>
      </c>
      <c r="I30" s="140">
        <v>1.51</v>
      </c>
      <c r="J30" s="178">
        <v>28.9</v>
      </c>
      <c r="K30" s="178">
        <v>43.7</v>
      </c>
      <c r="L30" s="70"/>
      <c r="M30" s="70"/>
      <c r="N30" s="70"/>
      <c r="O30" s="70"/>
      <c r="P30" s="70"/>
      <c r="Q30" s="70"/>
      <c r="R30" s="70"/>
      <c r="S30" s="70"/>
      <c r="T30" s="70"/>
      <c r="U30" s="70"/>
      <c r="V30" s="70"/>
      <c r="W30" s="70"/>
      <c r="X30" s="70"/>
      <c r="Y30" s="70"/>
      <c r="Z30" s="70"/>
    </row>
    <row r="31" spans="1:26" ht="12">
      <c r="A31" s="70"/>
      <c r="B31" s="85" t="s">
        <v>55</v>
      </c>
      <c r="C31" s="141">
        <v>1.05</v>
      </c>
      <c r="D31" s="178">
        <v>75</v>
      </c>
      <c r="E31" s="178">
        <v>78.400000000000006</v>
      </c>
      <c r="F31" s="140">
        <v>1.08</v>
      </c>
      <c r="G31" s="178">
        <v>75</v>
      </c>
      <c r="H31" s="178">
        <v>81.3</v>
      </c>
      <c r="I31" s="140">
        <v>1.1000000000000001</v>
      </c>
      <c r="J31" s="178">
        <v>100</v>
      </c>
      <c r="K31" s="178">
        <v>110</v>
      </c>
      <c r="L31" s="70"/>
      <c r="M31" s="70"/>
      <c r="N31" s="70"/>
      <c r="O31" s="70"/>
      <c r="P31" s="70"/>
      <c r="Q31" s="70"/>
      <c r="R31" s="70"/>
      <c r="S31" s="70"/>
      <c r="T31" s="70"/>
      <c r="U31" s="70"/>
      <c r="V31" s="70"/>
      <c r="W31" s="70"/>
      <c r="X31" s="70"/>
      <c r="Y31" s="70"/>
      <c r="Z31" s="70"/>
    </row>
    <row r="32" spans="1:26" ht="12">
      <c r="A32" s="70"/>
      <c r="B32" s="85" t="s">
        <v>56</v>
      </c>
      <c r="C32" s="141">
        <v>1.06</v>
      </c>
      <c r="D32" s="178">
        <v>50</v>
      </c>
      <c r="E32" s="178">
        <v>53.1</v>
      </c>
      <c r="F32" s="140">
        <v>1.05</v>
      </c>
      <c r="G32" s="178">
        <v>50</v>
      </c>
      <c r="H32" s="178">
        <v>52.6</v>
      </c>
      <c r="I32" s="140">
        <v>1.06</v>
      </c>
      <c r="J32" s="178">
        <v>67</v>
      </c>
      <c r="K32" s="178">
        <v>70.900000000000006</v>
      </c>
      <c r="L32" s="70"/>
      <c r="M32" s="70"/>
      <c r="N32" s="70"/>
      <c r="O32" s="70"/>
      <c r="P32" s="70"/>
      <c r="Q32" s="70"/>
      <c r="R32" s="70"/>
      <c r="S32" s="70"/>
      <c r="T32" s="70"/>
      <c r="U32" s="70"/>
      <c r="V32" s="70"/>
      <c r="W32" s="70"/>
      <c r="X32" s="70"/>
      <c r="Y32" s="70"/>
      <c r="Z32" s="70"/>
    </row>
    <row r="33" spans="1:26" ht="12">
      <c r="A33" s="70"/>
      <c r="B33" s="85" t="s">
        <v>57</v>
      </c>
      <c r="C33" s="141">
        <v>1.17</v>
      </c>
      <c r="D33" s="178">
        <v>55.8</v>
      </c>
      <c r="E33" s="178">
        <v>65.2</v>
      </c>
      <c r="F33" s="140">
        <v>1.1499999999999999</v>
      </c>
      <c r="G33" s="178">
        <v>59.6</v>
      </c>
      <c r="H33" s="178">
        <v>68.8</v>
      </c>
      <c r="I33" s="140">
        <v>1.1599999999999999</v>
      </c>
      <c r="J33" s="178">
        <v>55.7</v>
      </c>
      <c r="K33" s="178">
        <v>64.5</v>
      </c>
      <c r="L33" s="70"/>
      <c r="M33" s="70"/>
      <c r="N33" s="70"/>
      <c r="O33" s="70"/>
      <c r="P33" s="70"/>
      <c r="Q33" s="70"/>
      <c r="R33" s="70"/>
      <c r="S33" s="70"/>
      <c r="T33" s="70"/>
      <c r="U33" s="70"/>
      <c r="V33" s="70"/>
      <c r="W33" s="70"/>
      <c r="X33" s="70"/>
      <c r="Y33" s="70"/>
      <c r="Z33" s="70"/>
    </row>
    <row r="34" spans="1:26" ht="12">
      <c r="A34" s="70"/>
      <c r="B34" s="85" t="s">
        <v>119</v>
      </c>
      <c r="C34" s="141">
        <v>1.03</v>
      </c>
      <c r="D34" s="178">
        <v>77.8</v>
      </c>
      <c r="E34" s="178">
        <v>80</v>
      </c>
      <c r="F34" s="140">
        <v>1.03</v>
      </c>
      <c r="G34" s="178">
        <v>85.5</v>
      </c>
      <c r="H34" s="178">
        <v>87.9</v>
      </c>
      <c r="I34" s="140">
        <v>1.03</v>
      </c>
      <c r="J34" s="178">
        <v>74.2</v>
      </c>
      <c r="K34" s="178">
        <v>76.599999999999994</v>
      </c>
      <c r="L34" s="70"/>
      <c r="M34" s="70"/>
      <c r="N34" s="70"/>
      <c r="O34" s="70"/>
      <c r="P34" s="70"/>
      <c r="Q34" s="70"/>
      <c r="R34" s="70"/>
      <c r="S34" s="70"/>
      <c r="T34" s="70"/>
      <c r="U34" s="70"/>
      <c r="V34" s="70"/>
      <c r="W34" s="70"/>
      <c r="X34" s="70"/>
      <c r="Y34" s="70"/>
      <c r="Z34" s="70"/>
    </row>
    <row r="35" spans="1:26" s="10" customFormat="1" ht="12">
      <c r="A35" s="83"/>
      <c r="B35" s="14" t="s">
        <v>34</v>
      </c>
      <c r="C35" s="136">
        <v>1.04</v>
      </c>
      <c r="D35" s="167">
        <v>60.3</v>
      </c>
      <c r="E35" s="167">
        <v>62.8</v>
      </c>
      <c r="F35" s="137">
        <v>1.04</v>
      </c>
      <c r="G35" s="167">
        <v>60.9</v>
      </c>
      <c r="H35" s="167">
        <v>63.5</v>
      </c>
      <c r="I35" s="137">
        <v>1.05</v>
      </c>
      <c r="J35" s="167">
        <v>58.6</v>
      </c>
      <c r="K35" s="167">
        <v>61.3</v>
      </c>
      <c r="L35" s="83"/>
      <c r="M35" s="83"/>
      <c r="N35" s="83"/>
      <c r="O35" s="83"/>
      <c r="P35" s="83"/>
      <c r="Q35" s="83"/>
      <c r="R35" s="83"/>
      <c r="S35" s="83"/>
      <c r="T35" s="83"/>
      <c r="U35" s="83"/>
      <c r="V35" s="83"/>
      <c r="W35" s="83"/>
      <c r="X35" s="83"/>
      <c r="Y35" s="83"/>
      <c r="Z35" s="83"/>
    </row>
    <row r="36" spans="1:26" ht="12">
      <c r="A36" s="70"/>
      <c r="B36" s="84" t="s">
        <v>58</v>
      </c>
      <c r="C36" s="141">
        <v>1.04</v>
      </c>
      <c r="D36" s="178">
        <v>38.9</v>
      </c>
      <c r="E36" s="178">
        <v>40.6</v>
      </c>
      <c r="F36" s="140">
        <v>1.05</v>
      </c>
      <c r="G36" s="178">
        <v>60.1</v>
      </c>
      <c r="H36" s="178">
        <v>63.1</v>
      </c>
      <c r="I36" s="140">
        <v>1.05</v>
      </c>
      <c r="J36" s="178">
        <v>45.5</v>
      </c>
      <c r="K36" s="178">
        <v>47.7</v>
      </c>
      <c r="L36" s="70"/>
      <c r="M36" s="70"/>
      <c r="N36" s="70"/>
      <c r="O36" s="70"/>
      <c r="P36" s="70"/>
      <c r="Q36" s="70"/>
      <c r="R36" s="70"/>
      <c r="S36" s="70"/>
      <c r="T36" s="70"/>
      <c r="U36" s="70"/>
      <c r="V36" s="70"/>
      <c r="W36" s="70"/>
      <c r="X36" s="70"/>
      <c r="Y36" s="70"/>
      <c r="Z36" s="70"/>
    </row>
    <row r="37" spans="1:26" ht="12">
      <c r="A37" s="70"/>
      <c r="B37" s="84" t="s">
        <v>59</v>
      </c>
      <c r="C37" s="141">
        <v>1.05</v>
      </c>
      <c r="D37" s="178">
        <v>70</v>
      </c>
      <c r="E37" s="178">
        <v>73.8</v>
      </c>
      <c r="F37" s="140">
        <v>1.05</v>
      </c>
      <c r="G37" s="178">
        <v>66</v>
      </c>
      <c r="H37" s="178">
        <v>69.5</v>
      </c>
      <c r="I37" s="140">
        <v>1.06</v>
      </c>
      <c r="J37" s="178">
        <v>67.599999999999994</v>
      </c>
      <c r="K37" s="178">
        <v>71.5</v>
      </c>
      <c r="L37" s="70"/>
      <c r="M37" s="70"/>
      <c r="N37" s="70"/>
      <c r="O37" s="70"/>
      <c r="P37" s="70"/>
      <c r="Q37" s="70"/>
      <c r="R37" s="70"/>
      <c r="S37" s="70"/>
      <c r="T37" s="70"/>
      <c r="U37" s="70"/>
      <c r="V37" s="70"/>
      <c r="W37" s="70"/>
      <c r="X37" s="70"/>
      <c r="Y37" s="70"/>
      <c r="Z37" s="70"/>
    </row>
    <row r="38" spans="1:26" ht="12">
      <c r="A38" s="70"/>
      <c r="B38" s="84" t="s">
        <v>60</v>
      </c>
      <c r="C38" s="141">
        <v>1.04</v>
      </c>
      <c r="D38" s="178">
        <v>51</v>
      </c>
      <c r="E38" s="178">
        <v>52.9</v>
      </c>
      <c r="F38" s="140">
        <v>1.03</v>
      </c>
      <c r="G38" s="178">
        <v>38.6</v>
      </c>
      <c r="H38" s="178">
        <v>39.700000000000003</v>
      </c>
      <c r="I38" s="140">
        <v>1.03</v>
      </c>
      <c r="J38" s="178">
        <v>35.5</v>
      </c>
      <c r="K38" s="178">
        <v>36.6</v>
      </c>
      <c r="L38" s="70"/>
      <c r="M38" s="70"/>
      <c r="N38" s="70"/>
      <c r="O38" s="70"/>
      <c r="P38" s="70"/>
      <c r="Q38" s="70"/>
      <c r="R38" s="70"/>
      <c r="S38" s="70"/>
      <c r="T38" s="70"/>
      <c r="U38" s="70"/>
      <c r="V38" s="70"/>
      <c r="W38" s="70"/>
      <c r="X38" s="70"/>
      <c r="Y38" s="70"/>
      <c r="Z38" s="70"/>
    </row>
    <row r="39" spans="1:26" ht="12">
      <c r="A39" s="70"/>
      <c r="B39" s="84" t="s">
        <v>61</v>
      </c>
      <c r="C39" s="141">
        <v>1.02</v>
      </c>
      <c r="D39" s="178">
        <v>81</v>
      </c>
      <c r="E39" s="178">
        <v>82.3</v>
      </c>
      <c r="F39" s="140">
        <v>1.01</v>
      </c>
      <c r="G39" s="178">
        <v>68.2</v>
      </c>
      <c r="H39" s="178">
        <v>69.2</v>
      </c>
      <c r="I39" s="140">
        <v>1.02</v>
      </c>
      <c r="J39" s="178">
        <v>71.3</v>
      </c>
      <c r="K39" s="178">
        <v>72.599999999999994</v>
      </c>
      <c r="L39" s="70"/>
      <c r="M39" s="70"/>
      <c r="N39" s="70"/>
      <c r="O39" s="70"/>
      <c r="P39" s="70"/>
      <c r="Q39" s="70"/>
      <c r="R39" s="70"/>
      <c r="S39" s="70"/>
      <c r="T39" s="70"/>
      <c r="U39" s="70"/>
      <c r="V39" s="70"/>
      <c r="W39" s="70"/>
      <c r="X39" s="70"/>
      <c r="Y39" s="70"/>
      <c r="Z39" s="70"/>
    </row>
    <row r="40" spans="1:26" ht="12">
      <c r="A40" s="70"/>
      <c r="B40" s="84" t="s">
        <v>62</v>
      </c>
      <c r="C40" s="141">
        <v>1.02</v>
      </c>
      <c r="D40" s="178">
        <v>67.599999999999994</v>
      </c>
      <c r="E40" s="178">
        <v>69.2</v>
      </c>
      <c r="F40" s="140">
        <v>1.03</v>
      </c>
      <c r="G40" s="178">
        <v>60.8</v>
      </c>
      <c r="H40" s="178">
        <v>62.6</v>
      </c>
      <c r="I40" s="140">
        <v>1.03</v>
      </c>
      <c r="J40" s="178">
        <v>56.1</v>
      </c>
      <c r="K40" s="178">
        <v>57.6</v>
      </c>
      <c r="L40" s="70"/>
      <c r="M40" s="70"/>
      <c r="N40" s="70"/>
      <c r="O40" s="70"/>
      <c r="P40" s="70"/>
      <c r="Q40" s="70"/>
      <c r="R40" s="70"/>
      <c r="S40" s="70"/>
      <c r="T40" s="70"/>
      <c r="U40" s="70"/>
      <c r="V40" s="70"/>
      <c r="W40" s="70"/>
      <c r="X40" s="70"/>
      <c r="Y40" s="70"/>
      <c r="Z40" s="70"/>
    </row>
    <row r="41" spans="1:26" s="10" customFormat="1" ht="12">
      <c r="A41" s="83"/>
      <c r="B41" s="14" t="s">
        <v>35</v>
      </c>
      <c r="C41" s="136">
        <v>1.02</v>
      </c>
      <c r="D41" s="167">
        <v>62.5</v>
      </c>
      <c r="E41" s="167">
        <v>64</v>
      </c>
      <c r="F41" s="137">
        <v>1.02</v>
      </c>
      <c r="G41" s="167">
        <v>69.3</v>
      </c>
      <c r="H41" s="167">
        <v>71</v>
      </c>
      <c r="I41" s="137">
        <v>1.03</v>
      </c>
      <c r="J41" s="167">
        <v>62.6</v>
      </c>
      <c r="K41" s="167">
        <v>64.3</v>
      </c>
      <c r="L41" s="83"/>
      <c r="M41" s="83"/>
      <c r="N41" s="83"/>
      <c r="O41" s="83"/>
      <c r="P41" s="83"/>
      <c r="Q41" s="83"/>
      <c r="R41" s="83"/>
      <c r="S41" s="83"/>
      <c r="T41" s="83"/>
      <c r="U41" s="83"/>
      <c r="V41" s="83"/>
      <c r="W41" s="83"/>
      <c r="X41" s="83"/>
      <c r="Y41" s="83"/>
      <c r="Z41" s="83"/>
    </row>
    <row r="42" spans="1:26" ht="12">
      <c r="A42" s="70"/>
      <c r="B42" s="84" t="s">
        <v>63</v>
      </c>
      <c r="C42" s="141">
        <v>1.02</v>
      </c>
      <c r="D42" s="178">
        <v>61.2</v>
      </c>
      <c r="E42" s="178">
        <v>62.4</v>
      </c>
      <c r="F42" s="140">
        <v>1.02</v>
      </c>
      <c r="G42" s="178">
        <v>74.900000000000006</v>
      </c>
      <c r="H42" s="178">
        <v>76.5</v>
      </c>
      <c r="I42" s="140">
        <v>1.02</v>
      </c>
      <c r="J42" s="178">
        <v>63.4</v>
      </c>
      <c r="K42" s="178">
        <v>64.8</v>
      </c>
      <c r="L42" s="70"/>
      <c r="M42" s="70"/>
      <c r="N42" s="70"/>
      <c r="O42" s="70"/>
      <c r="P42" s="70"/>
      <c r="Q42" s="70"/>
      <c r="R42" s="70"/>
      <c r="S42" s="70"/>
      <c r="T42" s="70"/>
      <c r="U42" s="70"/>
      <c r="V42" s="70"/>
      <c r="W42" s="70"/>
      <c r="X42" s="70"/>
      <c r="Y42" s="70"/>
      <c r="Z42" s="70"/>
    </row>
    <row r="43" spans="1:26" ht="12">
      <c r="A43" s="70"/>
      <c r="B43" s="84" t="s">
        <v>117</v>
      </c>
      <c r="C43" s="138">
        <v>1</v>
      </c>
      <c r="D43" s="178">
        <v>71.400000000000006</v>
      </c>
      <c r="E43" s="139">
        <v>71.400000000000006</v>
      </c>
      <c r="F43" s="142">
        <v>1</v>
      </c>
      <c r="G43" s="139">
        <v>66.7</v>
      </c>
      <c r="H43" s="139">
        <v>66.7</v>
      </c>
      <c r="I43" s="142">
        <v>1</v>
      </c>
      <c r="J43" s="139">
        <v>62.5</v>
      </c>
      <c r="K43" s="139">
        <v>62.5</v>
      </c>
      <c r="L43" s="70"/>
      <c r="M43" s="70"/>
      <c r="N43" s="70"/>
      <c r="O43" s="70"/>
      <c r="P43" s="70"/>
      <c r="Q43" s="70"/>
      <c r="R43" s="70"/>
      <c r="S43" s="70"/>
      <c r="T43" s="70"/>
      <c r="U43" s="70"/>
      <c r="V43" s="70"/>
      <c r="W43" s="70"/>
      <c r="X43" s="70"/>
      <c r="Y43" s="70"/>
      <c r="Z43" s="70"/>
    </row>
    <row r="44" spans="1:26" ht="12">
      <c r="A44" s="70"/>
      <c r="B44" s="84" t="s">
        <v>64</v>
      </c>
      <c r="C44" s="141">
        <v>1.04</v>
      </c>
      <c r="D44" s="178">
        <v>63</v>
      </c>
      <c r="E44" s="178">
        <v>65.3</v>
      </c>
      <c r="F44" s="140">
        <v>1.04</v>
      </c>
      <c r="G44" s="178">
        <v>61.9</v>
      </c>
      <c r="H44" s="178">
        <v>64.2</v>
      </c>
      <c r="I44" s="140">
        <v>1.04</v>
      </c>
      <c r="J44" s="178">
        <v>72.5</v>
      </c>
      <c r="K44" s="178">
        <v>75.599999999999994</v>
      </c>
      <c r="L44" s="70"/>
      <c r="M44" s="70"/>
      <c r="N44" s="70"/>
      <c r="O44" s="70"/>
      <c r="P44" s="70"/>
      <c r="Q44" s="70"/>
      <c r="R44" s="70"/>
      <c r="S44" s="70"/>
      <c r="T44" s="70"/>
      <c r="U44" s="70"/>
      <c r="V44" s="70"/>
      <c r="W44" s="70"/>
      <c r="X44" s="70"/>
      <c r="Y44" s="70"/>
      <c r="Z44" s="70"/>
    </row>
    <row r="45" spans="1:26" ht="12">
      <c r="A45" s="70"/>
      <c r="B45" s="84" t="s">
        <v>65</v>
      </c>
      <c r="C45" s="141">
        <v>1.01</v>
      </c>
      <c r="D45" s="178">
        <v>61.5</v>
      </c>
      <c r="E45" s="178">
        <v>62.1</v>
      </c>
      <c r="F45" s="140">
        <v>1.01</v>
      </c>
      <c r="G45" s="178">
        <v>63.9</v>
      </c>
      <c r="H45" s="178">
        <v>64.5</v>
      </c>
      <c r="I45" s="140">
        <v>1.02</v>
      </c>
      <c r="J45" s="178">
        <v>39.5</v>
      </c>
      <c r="K45" s="178">
        <v>40.200000000000003</v>
      </c>
      <c r="L45" s="70"/>
      <c r="M45" s="70"/>
      <c r="N45" s="70"/>
      <c r="O45" s="70"/>
      <c r="P45" s="70"/>
      <c r="Q45" s="70"/>
      <c r="R45" s="70"/>
      <c r="S45" s="70"/>
      <c r="T45" s="70"/>
      <c r="U45" s="70"/>
      <c r="V45" s="70"/>
      <c r="W45" s="70"/>
      <c r="X45" s="70"/>
      <c r="Y45" s="70"/>
      <c r="Z45" s="70"/>
    </row>
    <row r="46" spans="1:26" ht="12">
      <c r="A46" s="70"/>
      <c r="B46" s="84" t="s">
        <v>66</v>
      </c>
      <c r="C46" s="141">
        <v>1.01</v>
      </c>
      <c r="D46" s="178">
        <v>75</v>
      </c>
      <c r="E46" s="178">
        <v>76.099999999999994</v>
      </c>
      <c r="F46" s="140">
        <v>1.01</v>
      </c>
      <c r="G46" s="178">
        <v>83.3</v>
      </c>
      <c r="H46" s="178">
        <v>83.8</v>
      </c>
      <c r="I46" s="140">
        <v>1.01</v>
      </c>
      <c r="J46" s="178">
        <v>56.1</v>
      </c>
      <c r="K46" s="178">
        <v>56.7</v>
      </c>
      <c r="L46" s="70"/>
      <c r="M46" s="70"/>
      <c r="N46" s="70"/>
      <c r="O46" s="70"/>
      <c r="P46" s="70"/>
      <c r="Q46" s="70"/>
      <c r="R46" s="70"/>
      <c r="S46" s="70"/>
      <c r="T46" s="70"/>
      <c r="U46" s="70"/>
      <c r="V46" s="70"/>
      <c r="W46" s="70"/>
      <c r="X46" s="70"/>
      <c r="Y46" s="70"/>
      <c r="Z46" s="70"/>
    </row>
    <row r="47" spans="1:26" ht="12">
      <c r="A47" s="70"/>
      <c r="B47" s="84" t="s">
        <v>67</v>
      </c>
      <c r="C47" s="138" t="s">
        <v>180</v>
      </c>
      <c r="D47" s="178" t="s">
        <v>180</v>
      </c>
      <c r="E47" s="139" t="s">
        <v>180</v>
      </c>
      <c r="F47" s="140" t="s">
        <v>180</v>
      </c>
      <c r="G47" s="178" t="s">
        <v>180</v>
      </c>
      <c r="H47" s="139" t="s">
        <v>180</v>
      </c>
      <c r="I47" s="140" t="s">
        <v>180</v>
      </c>
      <c r="J47" s="178" t="s">
        <v>180</v>
      </c>
      <c r="K47" s="139" t="s">
        <v>180</v>
      </c>
      <c r="L47" s="70"/>
      <c r="M47" s="70"/>
      <c r="N47" s="70"/>
      <c r="O47" s="70"/>
      <c r="P47" s="70"/>
      <c r="Q47" s="70"/>
      <c r="R47" s="70"/>
      <c r="S47" s="70"/>
      <c r="T47" s="70"/>
      <c r="U47" s="70"/>
      <c r="V47" s="70"/>
      <c r="W47" s="70"/>
      <c r="X47" s="70"/>
      <c r="Y47" s="70"/>
      <c r="Z47" s="70"/>
    </row>
    <row r="48" spans="1:26" ht="12">
      <c r="A48" s="70"/>
      <c r="B48" s="84" t="s">
        <v>68</v>
      </c>
      <c r="C48" s="141">
        <v>1.04</v>
      </c>
      <c r="D48" s="178">
        <v>54.8</v>
      </c>
      <c r="E48" s="178">
        <v>56.9</v>
      </c>
      <c r="F48" s="140">
        <v>1.02</v>
      </c>
      <c r="G48" s="178">
        <v>61.9</v>
      </c>
      <c r="H48" s="178">
        <v>63.3</v>
      </c>
      <c r="I48" s="140">
        <v>1.02</v>
      </c>
      <c r="J48" s="178">
        <v>37.5</v>
      </c>
      <c r="K48" s="178">
        <v>38.200000000000003</v>
      </c>
      <c r="L48" s="70"/>
      <c r="M48" s="70"/>
      <c r="N48" s="70"/>
      <c r="O48" s="70"/>
      <c r="P48" s="70"/>
      <c r="Q48" s="70"/>
      <c r="R48" s="70"/>
      <c r="S48" s="70"/>
      <c r="T48" s="70"/>
      <c r="U48" s="70"/>
      <c r="V48" s="70"/>
      <c r="W48" s="70"/>
      <c r="X48" s="70"/>
      <c r="Y48" s="70"/>
      <c r="Z48" s="70"/>
    </row>
    <row r="49" spans="1:26" s="10" customFormat="1" ht="12">
      <c r="A49" s="83"/>
      <c r="B49" s="14" t="s">
        <v>36</v>
      </c>
      <c r="C49" s="136">
        <v>1.02</v>
      </c>
      <c r="D49" s="167">
        <v>67.099999999999994</v>
      </c>
      <c r="E49" s="167">
        <v>68.599999999999994</v>
      </c>
      <c r="F49" s="137">
        <v>1.03</v>
      </c>
      <c r="G49" s="167">
        <v>65.5</v>
      </c>
      <c r="H49" s="167">
        <v>67.5</v>
      </c>
      <c r="I49" s="137">
        <v>1.04</v>
      </c>
      <c r="J49" s="167">
        <v>60.6</v>
      </c>
      <c r="K49" s="167">
        <v>63.1</v>
      </c>
      <c r="L49" s="83"/>
      <c r="M49" s="83"/>
      <c r="N49" s="83"/>
      <c r="O49" s="83"/>
      <c r="P49" s="83"/>
      <c r="Q49" s="83"/>
      <c r="R49" s="83"/>
      <c r="S49" s="83"/>
      <c r="T49" s="83"/>
      <c r="U49" s="83"/>
      <c r="V49" s="83"/>
      <c r="W49" s="83"/>
      <c r="X49" s="83"/>
      <c r="Y49" s="83"/>
      <c r="Z49" s="83"/>
    </row>
    <row r="50" spans="1:26" ht="12">
      <c r="A50" s="70"/>
      <c r="B50" s="84" t="s">
        <v>69</v>
      </c>
      <c r="C50" s="141">
        <v>1.02</v>
      </c>
      <c r="D50" s="178">
        <v>53.1</v>
      </c>
      <c r="E50" s="178">
        <v>54.2</v>
      </c>
      <c r="F50" s="140">
        <v>1.03</v>
      </c>
      <c r="G50" s="178">
        <v>48.4</v>
      </c>
      <c r="H50" s="178">
        <v>49.8</v>
      </c>
      <c r="I50" s="140">
        <v>1.08</v>
      </c>
      <c r="J50" s="178">
        <v>63.4</v>
      </c>
      <c r="K50" s="178">
        <v>68.2</v>
      </c>
      <c r="L50" s="70"/>
      <c r="M50" s="70"/>
      <c r="N50" s="70"/>
      <c r="O50" s="70"/>
      <c r="P50" s="70"/>
      <c r="Q50" s="70"/>
      <c r="R50" s="70"/>
      <c r="S50" s="70"/>
      <c r="T50" s="70"/>
      <c r="U50" s="70"/>
      <c r="V50" s="70"/>
      <c r="W50" s="70"/>
      <c r="X50" s="70"/>
      <c r="Y50" s="70"/>
      <c r="Z50" s="70"/>
    </row>
    <row r="51" spans="1:26" ht="12">
      <c r="A51" s="70"/>
      <c r="B51" s="84" t="s">
        <v>70</v>
      </c>
      <c r="C51" s="141">
        <v>1.02</v>
      </c>
      <c r="D51" s="178">
        <v>67.599999999999994</v>
      </c>
      <c r="E51" s="178">
        <v>69.2</v>
      </c>
      <c r="F51" s="140">
        <v>1.03</v>
      </c>
      <c r="G51" s="178">
        <v>66.5</v>
      </c>
      <c r="H51" s="178">
        <v>68.5</v>
      </c>
      <c r="I51" s="140">
        <v>1.03</v>
      </c>
      <c r="J51" s="178">
        <v>60.1</v>
      </c>
      <c r="K51" s="178">
        <v>62.1</v>
      </c>
      <c r="L51" s="70"/>
      <c r="M51" s="70"/>
      <c r="N51" s="70"/>
      <c r="O51" s="70"/>
      <c r="P51" s="70"/>
      <c r="Q51" s="70"/>
      <c r="R51" s="70"/>
      <c r="S51" s="70"/>
      <c r="T51" s="70"/>
      <c r="U51" s="70"/>
      <c r="V51" s="70"/>
      <c r="W51" s="70"/>
      <c r="X51" s="70"/>
      <c r="Y51" s="70"/>
      <c r="Z51" s="70"/>
    </row>
    <row r="52" spans="1:26" ht="12">
      <c r="A52" s="70"/>
      <c r="B52" s="84" t="s">
        <v>71</v>
      </c>
      <c r="C52" s="138" t="s">
        <v>180</v>
      </c>
      <c r="D52" s="178" t="s">
        <v>180</v>
      </c>
      <c r="E52" s="139" t="s">
        <v>180</v>
      </c>
      <c r="F52" s="140" t="s">
        <v>180</v>
      </c>
      <c r="G52" s="178" t="s">
        <v>180</v>
      </c>
      <c r="H52" s="178" t="s">
        <v>180</v>
      </c>
      <c r="I52" s="140" t="s">
        <v>180</v>
      </c>
      <c r="J52" s="178" t="s">
        <v>180</v>
      </c>
      <c r="K52" s="178" t="s">
        <v>180</v>
      </c>
      <c r="L52" s="70"/>
      <c r="M52" s="70"/>
      <c r="N52" s="70"/>
      <c r="O52" s="70"/>
      <c r="P52" s="70"/>
      <c r="Q52" s="70"/>
      <c r="R52" s="70"/>
      <c r="S52" s="70"/>
      <c r="T52" s="70"/>
      <c r="U52" s="70"/>
      <c r="V52" s="70"/>
      <c r="W52" s="70"/>
      <c r="X52" s="70"/>
      <c r="Y52" s="70"/>
      <c r="Z52" s="70"/>
    </row>
    <row r="53" spans="1:26" s="10" customFormat="1" ht="12">
      <c r="A53" s="83"/>
      <c r="B53" s="14" t="s">
        <v>37</v>
      </c>
      <c r="C53" s="136">
        <v>1.04</v>
      </c>
      <c r="D53" s="167">
        <v>60.9</v>
      </c>
      <c r="E53" s="167">
        <v>63.6</v>
      </c>
      <c r="F53" s="137">
        <v>1.04</v>
      </c>
      <c r="G53" s="167">
        <v>53</v>
      </c>
      <c r="H53" s="167">
        <v>55.3</v>
      </c>
      <c r="I53" s="137">
        <v>1.05</v>
      </c>
      <c r="J53" s="167">
        <v>50.2</v>
      </c>
      <c r="K53" s="167">
        <v>52.8</v>
      </c>
      <c r="L53" s="83"/>
      <c r="M53" s="83"/>
      <c r="N53" s="83"/>
      <c r="O53" s="83"/>
      <c r="P53" s="83"/>
      <c r="Q53" s="83"/>
      <c r="R53" s="83"/>
      <c r="S53" s="83"/>
      <c r="T53" s="83"/>
      <c r="U53" s="83"/>
      <c r="V53" s="83"/>
      <c r="W53" s="83"/>
      <c r="X53" s="83"/>
      <c r="Y53" s="83"/>
      <c r="Z53" s="83"/>
    </row>
    <row r="54" spans="1:26" ht="12">
      <c r="A54" s="70"/>
      <c r="B54" s="84" t="s">
        <v>72</v>
      </c>
      <c r="C54" s="141">
        <v>1.04</v>
      </c>
      <c r="D54" s="178">
        <v>67.099999999999994</v>
      </c>
      <c r="E54" s="178">
        <v>70</v>
      </c>
      <c r="F54" s="140">
        <v>1.03</v>
      </c>
      <c r="G54" s="178">
        <v>66.900000000000006</v>
      </c>
      <c r="H54" s="178">
        <v>69.099999999999994</v>
      </c>
      <c r="I54" s="140">
        <v>1.04</v>
      </c>
      <c r="J54" s="178">
        <v>36.799999999999997</v>
      </c>
      <c r="K54" s="178">
        <v>38.299999999999997</v>
      </c>
      <c r="L54" s="70"/>
      <c r="M54" s="70"/>
      <c r="N54" s="70"/>
      <c r="O54" s="70"/>
      <c r="P54" s="70"/>
      <c r="Q54" s="70"/>
      <c r="R54" s="70"/>
      <c r="S54" s="70"/>
      <c r="T54" s="70"/>
      <c r="U54" s="70"/>
      <c r="V54" s="70"/>
      <c r="W54" s="70"/>
      <c r="X54" s="70"/>
      <c r="Y54" s="70"/>
      <c r="Z54" s="70"/>
    </row>
    <row r="55" spans="1:26" ht="12">
      <c r="A55" s="70"/>
      <c r="B55" s="84" t="s">
        <v>73</v>
      </c>
      <c r="C55" s="141">
        <v>1.07</v>
      </c>
      <c r="D55" s="178">
        <v>57.8</v>
      </c>
      <c r="E55" s="178">
        <v>61.7</v>
      </c>
      <c r="F55" s="140">
        <v>1.07</v>
      </c>
      <c r="G55" s="178">
        <v>43.2</v>
      </c>
      <c r="H55" s="178">
        <v>46.1</v>
      </c>
      <c r="I55" s="140">
        <v>1.0900000000000001</v>
      </c>
      <c r="J55" s="178">
        <v>61.4</v>
      </c>
      <c r="K55" s="178">
        <v>66.8</v>
      </c>
      <c r="L55" s="70"/>
      <c r="M55" s="70"/>
      <c r="N55" s="70"/>
      <c r="O55" s="70"/>
      <c r="P55" s="70"/>
      <c r="Q55" s="70"/>
      <c r="R55" s="70"/>
      <c r="S55" s="70"/>
      <c r="T55" s="70"/>
      <c r="U55" s="70"/>
      <c r="V55" s="70"/>
      <c r="W55" s="70"/>
      <c r="X55" s="70"/>
      <c r="Y55" s="70"/>
      <c r="Z55" s="70"/>
    </row>
    <row r="56" spans="1:26" ht="12">
      <c r="A56" s="70"/>
      <c r="B56" s="84" t="s">
        <v>74</v>
      </c>
      <c r="C56" s="141">
        <v>1.02</v>
      </c>
      <c r="D56" s="178">
        <v>64.5</v>
      </c>
      <c r="E56" s="178">
        <v>65.900000000000006</v>
      </c>
      <c r="F56" s="140">
        <v>1.02</v>
      </c>
      <c r="G56" s="178">
        <v>41</v>
      </c>
      <c r="H56" s="178">
        <v>42</v>
      </c>
      <c r="I56" s="140">
        <v>1.02</v>
      </c>
      <c r="J56" s="178">
        <v>51.3</v>
      </c>
      <c r="K56" s="178">
        <v>52.5</v>
      </c>
      <c r="L56" s="70"/>
      <c r="M56" s="70"/>
      <c r="N56" s="70"/>
      <c r="O56" s="70"/>
      <c r="P56" s="70"/>
      <c r="Q56" s="70"/>
      <c r="R56" s="70"/>
      <c r="S56" s="70"/>
      <c r="T56" s="70"/>
      <c r="U56" s="70"/>
      <c r="V56" s="70"/>
      <c r="W56" s="70"/>
      <c r="X56" s="70"/>
      <c r="Y56" s="70"/>
      <c r="Z56" s="70"/>
    </row>
    <row r="57" spans="1:26" ht="12">
      <c r="A57" s="70"/>
      <c r="B57" s="84" t="s">
        <v>75</v>
      </c>
      <c r="C57" s="141">
        <v>1.01</v>
      </c>
      <c r="D57" s="178">
        <v>50.9</v>
      </c>
      <c r="E57" s="178">
        <v>51.5</v>
      </c>
      <c r="F57" s="140">
        <v>1.02</v>
      </c>
      <c r="G57" s="178">
        <v>64.099999999999994</v>
      </c>
      <c r="H57" s="178">
        <v>65.099999999999994</v>
      </c>
      <c r="I57" s="140">
        <v>1.02</v>
      </c>
      <c r="J57" s="178">
        <v>50</v>
      </c>
      <c r="K57" s="178">
        <v>51.1</v>
      </c>
      <c r="L57" s="70"/>
      <c r="M57" s="70"/>
      <c r="N57" s="70"/>
      <c r="O57" s="70"/>
      <c r="P57" s="70"/>
      <c r="Q57" s="70"/>
      <c r="R57" s="70"/>
      <c r="S57" s="70"/>
      <c r="T57" s="70"/>
      <c r="U57" s="70"/>
      <c r="V57" s="70"/>
      <c r="W57" s="70"/>
      <c r="X57" s="70"/>
      <c r="Y57" s="70"/>
      <c r="Z57" s="70"/>
    </row>
    <row r="58" spans="1:26" s="10" customFormat="1" ht="12">
      <c r="A58" s="83"/>
      <c r="B58" s="14" t="s">
        <v>38</v>
      </c>
      <c r="C58" s="136">
        <v>1.03</v>
      </c>
      <c r="D58" s="167">
        <v>47.2</v>
      </c>
      <c r="E58" s="167">
        <v>48.6</v>
      </c>
      <c r="F58" s="137">
        <v>1.03</v>
      </c>
      <c r="G58" s="167">
        <v>56.6</v>
      </c>
      <c r="H58" s="167">
        <v>58.3</v>
      </c>
      <c r="I58" s="137">
        <v>1.03</v>
      </c>
      <c r="J58" s="167">
        <v>54.8</v>
      </c>
      <c r="K58" s="167">
        <v>56.6</v>
      </c>
      <c r="L58" s="83"/>
      <c r="M58" s="83"/>
      <c r="N58" s="83"/>
      <c r="O58" s="83"/>
      <c r="P58" s="83"/>
      <c r="Q58" s="83"/>
      <c r="R58" s="83"/>
      <c r="S58" s="83"/>
      <c r="T58" s="83"/>
      <c r="U58" s="83"/>
      <c r="V58" s="83"/>
      <c r="W58" s="83"/>
      <c r="X58" s="83"/>
      <c r="Y58" s="83"/>
      <c r="Z58" s="83"/>
    </row>
    <row r="59" spans="1:26" ht="12">
      <c r="A59" s="70"/>
      <c r="B59" s="84" t="s">
        <v>76</v>
      </c>
      <c r="C59" s="141">
        <v>1.08</v>
      </c>
      <c r="D59" s="178">
        <v>55</v>
      </c>
      <c r="E59" s="178">
        <v>59.5</v>
      </c>
      <c r="F59" s="140">
        <v>1.05</v>
      </c>
      <c r="G59" s="178">
        <v>62.5</v>
      </c>
      <c r="H59" s="178">
        <v>65.599999999999994</v>
      </c>
      <c r="I59" s="140">
        <v>1.02</v>
      </c>
      <c r="J59" s="178">
        <v>50</v>
      </c>
      <c r="K59" s="178">
        <v>51.1</v>
      </c>
      <c r="L59" s="70"/>
      <c r="M59" s="70"/>
      <c r="N59" s="70"/>
      <c r="O59" s="70"/>
      <c r="P59" s="70"/>
      <c r="Q59" s="70"/>
      <c r="R59" s="70"/>
      <c r="S59" s="70"/>
      <c r="T59" s="70"/>
      <c r="U59" s="70"/>
      <c r="V59" s="70"/>
      <c r="W59" s="70"/>
      <c r="X59" s="70"/>
      <c r="Y59" s="70"/>
      <c r="Z59" s="70"/>
    </row>
    <row r="60" spans="1:26" ht="12">
      <c r="A60" s="70"/>
      <c r="B60" s="84" t="s">
        <v>77</v>
      </c>
      <c r="C60" s="141">
        <v>1.03</v>
      </c>
      <c r="D60" s="178">
        <v>31.3</v>
      </c>
      <c r="E60" s="178">
        <v>32.299999999999997</v>
      </c>
      <c r="F60" s="140">
        <v>1.05</v>
      </c>
      <c r="G60" s="178">
        <v>14.6</v>
      </c>
      <c r="H60" s="178">
        <v>15.4</v>
      </c>
      <c r="I60" s="140">
        <v>1.07</v>
      </c>
      <c r="J60" s="178">
        <v>32.799999999999997</v>
      </c>
      <c r="K60" s="178">
        <v>35.200000000000003</v>
      </c>
      <c r="L60" s="70"/>
      <c r="M60" s="70"/>
      <c r="N60" s="70"/>
      <c r="O60" s="70"/>
      <c r="P60" s="70"/>
      <c r="Q60" s="70"/>
      <c r="R60" s="70"/>
      <c r="S60" s="70"/>
      <c r="T60" s="70"/>
      <c r="U60" s="70"/>
      <c r="V60" s="70"/>
      <c r="W60" s="70"/>
      <c r="X60" s="70"/>
      <c r="Y60" s="70"/>
      <c r="Z60" s="70"/>
    </row>
    <row r="61" spans="1:26" ht="12">
      <c r="A61" s="70"/>
      <c r="B61" s="84" t="s">
        <v>78</v>
      </c>
      <c r="C61" s="141">
        <v>1.01</v>
      </c>
      <c r="D61" s="178">
        <v>55</v>
      </c>
      <c r="E61" s="178">
        <v>55.6</v>
      </c>
      <c r="F61" s="140">
        <v>1.01</v>
      </c>
      <c r="G61" s="178">
        <v>69.099999999999994</v>
      </c>
      <c r="H61" s="178">
        <v>69.5</v>
      </c>
      <c r="I61" s="140">
        <v>1.01</v>
      </c>
      <c r="J61" s="178">
        <v>73.900000000000006</v>
      </c>
      <c r="K61" s="178">
        <v>74.8</v>
      </c>
      <c r="L61" s="70"/>
      <c r="M61" s="70"/>
      <c r="N61" s="70"/>
      <c r="O61" s="70"/>
      <c r="P61" s="70"/>
      <c r="Q61" s="70"/>
      <c r="R61" s="70"/>
      <c r="S61" s="70"/>
      <c r="T61" s="70"/>
      <c r="U61" s="70"/>
      <c r="V61" s="70"/>
      <c r="W61" s="70"/>
      <c r="X61" s="70"/>
      <c r="Y61" s="70"/>
      <c r="Z61" s="70"/>
    </row>
    <row r="62" spans="1:26" ht="12">
      <c r="A62" s="70"/>
      <c r="B62" s="84" t="s">
        <v>79</v>
      </c>
      <c r="C62" s="141">
        <v>1.04</v>
      </c>
      <c r="D62" s="178">
        <v>46.6</v>
      </c>
      <c r="E62" s="178">
        <v>48.5</v>
      </c>
      <c r="F62" s="140">
        <v>1.04</v>
      </c>
      <c r="G62" s="178">
        <v>65.099999999999994</v>
      </c>
      <c r="H62" s="178">
        <v>67.8</v>
      </c>
      <c r="I62" s="140">
        <v>1.04</v>
      </c>
      <c r="J62" s="178">
        <v>56.4</v>
      </c>
      <c r="K62" s="178">
        <v>58.6</v>
      </c>
      <c r="L62" s="70"/>
      <c r="M62" s="70"/>
      <c r="N62" s="70"/>
      <c r="O62" s="70"/>
      <c r="P62" s="70"/>
      <c r="Q62" s="70"/>
      <c r="R62" s="70"/>
      <c r="S62" s="70"/>
      <c r="T62" s="70"/>
      <c r="U62" s="70"/>
      <c r="V62" s="70"/>
      <c r="W62" s="70"/>
      <c r="X62" s="70"/>
      <c r="Y62" s="70"/>
      <c r="Z62" s="70"/>
    </row>
    <row r="63" spans="1:26" ht="12">
      <c r="A63" s="70"/>
      <c r="B63" s="84" t="s">
        <v>80</v>
      </c>
      <c r="C63" s="141">
        <v>1.03</v>
      </c>
      <c r="D63" s="178">
        <v>36.6</v>
      </c>
      <c r="E63" s="178">
        <v>37.5</v>
      </c>
      <c r="F63" s="140">
        <v>1</v>
      </c>
      <c r="G63" s="178">
        <v>24.3</v>
      </c>
      <c r="H63" s="178">
        <v>24.3</v>
      </c>
      <c r="I63" s="140">
        <v>1.01</v>
      </c>
      <c r="J63" s="178">
        <v>17.899999999999999</v>
      </c>
      <c r="K63" s="178">
        <v>18</v>
      </c>
      <c r="L63" s="70"/>
      <c r="M63" s="70"/>
      <c r="N63" s="70"/>
      <c r="O63" s="70"/>
      <c r="P63" s="70"/>
      <c r="Q63" s="70"/>
      <c r="R63" s="70"/>
      <c r="S63" s="70"/>
      <c r="T63" s="70"/>
      <c r="U63" s="70"/>
      <c r="V63" s="70"/>
      <c r="W63" s="70"/>
      <c r="X63" s="70"/>
      <c r="Y63" s="70"/>
      <c r="Z63" s="70"/>
    </row>
    <row r="64" spans="1:26" ht="12">
      <c r="A64" s="70"/>
      <c r="B64" s="84" t="s">
        <v>81</v>
      </c>
      <c r="C64" s="141">
        <v>1.01</v>
      </c>
      <c r="D64" s="178">
        <v>65.5</v>
      </c>
      <c r="E64" s="178">
        <v>66.099999999999994</v>
      </c>
      <c r="F64" s="140">
        <v>1.01</v>
      </c>
      <c r="G64" s="178">
        <v>42.5</v>
      </c>
      <c r="H64" s="178">
        <v>42.9</v>
      </c>
      <c r="I64" s="140">
        <v>1.01</v>
      </c>
      <c r="J64" s="178">
        <v>67.3</v>
      </c>
      <c r="K64" s="178">
        <v>67.900000000000006</v>
      </c>
      <c r="L64" s="70"/>
      <c r="M64" s="70"/>
      <c r="N64" s="70"/>
      <c r="O64" s="70"/>
      <c r="P64" s="70"/>
      <c r="Q64" s="70"/>
      <c r="R64" s="70"/>
      <c r="S64" s="70"/>
      <c r="T64" s="70"/>
      <c r="U64" s="70"/>
      <c r="V64" s="70"/>
      <c r="W64" s="70"/>
      <c r="X64" s="70"/>
      <c r="Y64" s="70"/>
      <c r="Z64" s="70"/>
    </row>
    <row r="65" spans="1:30" s="10" customFormat="1" ht="12">
      <c r="A65" s="83"/>
      <c r="B65" s="86" t="s">
        <v>126</v>
      </c>
      <c r="C65" s="143">
        <v>1.03</v>
      </c>
      <c r="D65" s="168">
        <v>60.4</v>
      </c>
      <c r="E65" s="168">
        <v>62.3</v>
      </c>
      <c r="F65" s="144">
        <v>1.03</v>
      </c>
      <c r="G65" s="168">
        <v>61.7</v>
      </c>
      <c r="H65" s="168">
        <v>63.7</v>
      </c>
      <c r="I65" s="144">
        <v>1.04</v>
      </c>
      <c r="J65" s="168">
        <v>58.3</v>
      </c>
      <c r="K65" s="168">
        <v>60.5</v>
      </c>
      <c r="L65" s="83"/>
      <c r="M65" s="83"/>
      <c r="N65" s="83"/>
      <c r="O65" s="83"/>
      <c r="P65" s="83"/>
      <c r="Q65" s="83"/>
      <c r="R65" s="83"/>
      <c r="S65" s="83"/>
      <c r="T65" s="83"/>
      <c r="U65" s="83"/>
      <c r="V65" s="83"/>
      <c r="W65" s="83"/>
      <c r="X65" s="83"/>
      <c r="Y65" s="83"/>
      <c r="Z65" s="83"/>
    </row>
    <row r="66" spans="1:30" s="10" customFormat="1" ht="12">
      <c r="A66" s="83"/>
      <c r="B66" s="86" t="s">
        <v>125</v>
      </c>
      <c r="C66" s="143">
        <v>1.22</v>
      </c>
      <c r="D66" s="168">
        <v>54.1</v>
      </c>
      <c r="E66" s="168">
        <v>65.8</v>
      </c>
      <c r="F66" s="186">
        <v>1.21</v>
      </c>
      <c r="G66" s="168">
        <v>52.2</v>
      </c>
      <c r="H66" s="168">
        <v>63.3</v>
      </c>
      <c r="I66" s="186">
        <v>1.22</v>
      </c>
      <c r="J66" s="168">
        <v>50.2</v>
      </c>
      <c r="K66" s="168">
        <v>61.5</v>
      </c>
      <c r="L66" s="83"/>
      <c r="M66" s="83"/>
      <c r="N66" s="83"/>
      <c r="O66" s="83"/>
      <c r="P66" s="83"/>
      <c r="Q66" s="83"/>
      <c r="R66" s="83"/>
      <c r="S66" s="83"/>
      <c r="T66" s="83"/>
      <c r="U66" s="83"/>
      <c r="V66" s="83"/>
      <c r="W66" s="83"/>
      <c r="X66" s="83"/>
      <c r="Y66" s="83"/>
      <c r="Z66" s="83"/>
    </row>
    <row r="67" spans="1:30" s="10" customFormat="1" ht="12">
      <c r="A67" s="83"/>
      <c r="B67" s="87" t="s">
        <v>23</v>
      </c>
      <c r="C67" s="145">
        <v>1.1000000000000001</v>
      </c>
      <c r="D67" s="169">
        <v>57.9</v>
      </c>
      <c r="E67" s="168">
        <v>63.8</v>
      </c>
      <c r="F67" s="146">
        <v>1.1000000000000001</v>
      </c>
      <c r="G67" s="169">
        <v>57.5</v>
      </c>
      <c r="H67" s="168">
        <v>63.4</v>
      </c>
      <c r="I67" s="146">
        <v>1.1100000000000001</v>
      </c>
      <c r="J67" s="169">
        <v>55</v>
      </c>
      <c r="K67" s="168">
        <v>61.1</v>
      </c>
      <c r="L67" s="83"/>
      <c r="M67" s="83"/>
      <c r="N67" s="83"/>
      <c r="O67" s="83"/>
      <c r="P67" s="83"/>
      <c r="Q67" s="83"/>
      <c r="R67" s="83"/>
      <c r="S67" s="83"/>
      <c r="T67" s="83"/>
      <c r="U67" s="83"/>
      <c r="V67" s="83"/>
      <c r="W67" s="83"/>
      <c r="X67" s="83"/>
      <c r="Y67" s="83"/>
      <c r="Z67" s="83"/>
    </row>
    <row r="68" spans="1:30" ht="12">
      <c r="A68" s="70"/>
      <c r="B68" s="88" t="s">
        <v>124</v>
      </c>
      <c r="C68" s="95"/>
      <c r="D68" s="96"/>
      <c r="E68" s="96"/>
      <c r="F68" s="95"/>
      <c r="G68" s="96"/>
      <c r="H68" s="96"/>
      <c r="I68" s="70"/>
      <c r="J68" s="70"/>
      <c r="K68" s="70"/>
      <c r="L68" s="70"/>
      <c r="M68" s="70"/>
      <c r="N68" s="70"/>
      <c r="O68" s="70"/>
      <c r="P68" s="70"/>
      <c r="Q68" s="70"/>
      <c r="R68" s="70"/>
      <c r="S68" s="70"/>
      <c r="T68" s="70"/>
      <c r="U68" s="70"/>
      <c r="V68" s="70"/>
      <c r="W68" s="70"/>
      <c r="X68" s="70"/>
      <c r="Y68" s="70"/>
      <c r="Z68" s="70"/>
    </row>
    <row r="69" spans="1:30" ht="12">
      <c r="A69" s="70"/>
      <c r="B69" s="89" t="s">
        <v>114</v>
      </c>
      <c r="C69" s="70"/>
      <c r="D69" s="70"/>
      <c r="E69" s="70"/>
      <c r="F69" s="70"/>
      <c r="G69" s="70"/>
      <c r="H69" s="70"/>
      <c r="I69" s="70"/>
      <c r="J69" s="70"/>
      <c r="K69" s="70"/>
      <c r="L69" s="70"/>
      <c r="M69" s="70"/>
      <c r="N69" s="70"/>
      <c r="O69" s="70"/>
      <c r="P69" s="70"/>
      <c r="Q69" s="70"/>
      <c r="R69" s="70"/>
      <c r="S69" s="70"/>
      <c r="T69" s="70"/>
      <c r="U69" s="70"/>
      <c r="V69" s="70"/>
      <c r="W69" s="70"/>
      <c r="X69" s="70"/>
      <c r="Y69" s="70"/>
      <c r="Z69" s="70"/>
    </row>
    <row r="70" spans="1:30" ht="12">
      <c r="A70" s="70"/>
      <c r="B70" s="88"/>
      <c r="C70" s="42"/>
      <c r="D70" s="42"/>
      <c r="E70" s="42"/>
      <c r="F70" s="42"/>
      <c r="G70" s="42"/>
      <c r="H70" s="70"/>
      <c r="I70" s="70"/>
      <c r="J70" s="70"/>
      <c r="K70" s="70"/>
      <c r="L70" s="70"/>
      <c r="M70" s="70"/>
      <c r="N70" s="70"/>
      <c r="O70" s="70"/>
      <c r="P70" s="70"/>
      <c r="Q70" s="70"/>
      <c r="R70" s="70"/>
      <c r="S70" s="70"/>
      <c r="T70" s="70"/>
      <c r="U70" s="70"/>
      <c r="V70" s="70"/>
      <c r="W70" s="70"/>
      <c r="X70" s="70"/>
      <c r="Y70" s="70"/>
      <c r="Z70" s="70"/>
    </row>
    <row r="71" spans="1:30" ht="12">
      <c r="A71" s="70"/>
      <c r="B71" s="221" t="str">
        <f>Index!$C9 &amp; " Tas : " &amp; Index!B9</f>
        <v>Table 2 Tas : Contract completion and attrition rates to date in trade occupations, for contracts commencing in 2016 to 2022</v>
      </c>
      <c r="C71" s="42"/>
      <c r="D71" s="42"/>
      <c r="E71" s="42"/>
      <c r="F71" s="42"/>
      <c r="G71" s="42"/>
      <c r="H71" s="70"/>
      <c r="I71" s="70"/>
      <c r="J71" s="70"/>
      <c r="K71" s="70"/>
      <c r="L71" s="70"/>
      <c r="M71" s="70"/>
      <c r="N71" s="70"/>
      <c r="O71" s="70"/>
      <c r="P71" s="70"/>
      <c r="Q71" s="70"/>
      <c r="R71" s="70"/>
      <c r="S71" s="70"/>
      <c r="T71" s="70"/>
      <c r="U71" s="70"/>
      <c r="V71" s="70"/>
      <c r="W71" s="70"/>
      <c r="X71" s="70"/>
      <c r="Y71" s="70"/>
      <c r="Z71" s="70"/>
    </row>
    <row r="72" spans="1:30" ht="12">
      <c r="A72" s="70"/>
      <c r="B72" s="70"/>
      <c r="C72" s="251"/>
      <c r="D72" s="251"/>
      <c r="E72" s="251"/>
      <c r="F72" s="251"/>
      <c r="G72" s="251"/>
      <c r="H72" s="251"/>
      <c r="I72" s="251"/>
      <c r="J72" s="251"/>
      <c r="K72" s="251"/>
      <c r="L72" s="251"/>
      <c r="M72" s="251"/>
      <c r="N72" s="251"/>
      <c r="O72" s="71"/>
      <c r="P72" s="71"/>
      <c r="Q72" s="70"/>
      <c r="R72" s="70"/>
      <c r="S72" s="70"/>
      <c r="T72" s="70"/>
      <c r="U72" s="70"/>
      <c r="V72" s="70"/>
      <c r="W72" s="70"/>
      <c r="X72" s="70"/>
      <c r="Y72" s="70"/>
      <c r="Z72" s="70"/>
    </row>
    <row r="73" spans="1:30" ht="12">
      <c r="A73" s="70"/>
      <c r="B73" s="252" t="s">
        <v>31</v>
      </c>
      <c r="C73" s="245">
        <v>2016</v>
      </c>
      <c r="D73" s="246"/>
      <c r="E73" s="246"/>
      <c r="F73" s="246"/>
      <c r="G73" s="245">
        <v>2017</v>
      </c>
      <c r="H73" s="246"/>
      <c r="I73" s="246"/>
      <c r="J73" s="246"/>
      <c r="K73" s="245">
        <v>2018</v>
      </c>
      <c r="L73" s="246"/>
      <c r="M73" s="246"/>
      <c r="N73" s="246"/>
      <c r="O73" s="245">
        <v>2019</v>
      </c>
      <c r="P73" s="246"/>
      <c r="Q73" s="246"/>
      <c r="R73" s="246"/>
      <c r="S73" s="245">
        <v>2020</v>
      </c>
      <c r="T73" s="246"/>
      <c r="U73" s="246"/>
      <c r="V73" s="246"/>
      <c r="W73" s="245">
        <v>2021</v>
      </c>
      <c r="X73" s="246"/>
      <c r="Y73" s="246"/>
      <c r="Z73" s="246"/>
      <c r="AA73" s="245">
        <v>2022</v>
      </c>
      <c r="AB73" s="246"/>
      <c r="AC73" s="246"/>
      <c r="AD73" s="246"/>
    </row>
    <row r="74" spans="1:30" ht="60">
      <c r="A74" s="70"/>
      <c r="B74" s="253"/>
      <c r="C74" s="235" t="s">
        <v>90</v>
      </c>
      <c r="D74" s="72" t="s">
        <v>91</v>
      </c>
      <c r="E74" s="72" t="s">
        <v>88</v>
      </c>
      <c r="F74" s="227" t="s">
        <v>89</v>
      </c>
      <c r="G74" s="73" t="s">
        <v>90</v>
      </c>
      <c r="H74" s="72" t="s">
        <v>91</v>
      </c>
      <c r="I74" s="72" t="s">
        <v>88</v>
      </c>
      <c r="J74" s="72" t="s">
        <v>89</v>
      </c>
      <c r="K74" s="73" t="s">
        <v>90</v>
      </c>
      <c r="L74" s="72" t="s">
        <v>91</v>
      </c>
      <c r="M74" s="72" t="s">
        <v>88</v>
      </c>
      <c r="N74" s="74" t="s">
        <v>89</v>
      </c>
      <c r="O74" s="73" t="s">
        <v>90</v>
      </c>
      <c r="P74" s="72" t="s">
        <v>91</v>
      </c>
      <c r="Q74" s="72" t="s">
        <v>88</v>
      </c>
      <c r="R74" s="74" t="s">
        <v>89</v>
      </c>
      <c r="S74" s="73" t="s">
        <v>90</v>
      </c>
      <c r="T74" s="72" t="s">
        <v>91</v>
      </c>
      <c r="U74" s="72" t="s">
        <v>88</v>
      </c>
      <c r="V74" s="74" t="s">
        <v>89</v>
      </c>
      <c r="W74" s="73" t="s">
        <v>90</v>
      </c>
      <c r="X74" s="72" t="s">
        <v>92</v>
      </c>
      <c r="Y74" s="72" t="s">
        <v>88</v>
      </c>
      <c r="Z74" s="74" t="s">
        <v>89</v>
      </c>
      <c r="AA74" s="72" t="s">
        <v>90</v>
      </c>
      <c r="AB74" s="72" t="s">
        <v>92</v>
      </c>
      <c r="AC74" s="72" t="s">
        <v>88</v>
      </c>
      <c r="AD74" s="72" t="s">
        <v>89</v>
      </c>
    </row>
    <row r="75" spans="1:30" ht="12">
      <c r="A75" s="70"/>
      <c r="B75" s="254"/>
      <c r="C75" s="75" t="s">
        <v>24</v>
      </c>
      <c r="D75" s="75" t="s">
        <v>24</v>
      </c>
      <c r="E75" s="75" t="s">
        <v>24</v>
      </c>
      <c r="F75" s="77" t="s">
        <v>29</v>
      </c>
      <c r="G75" s="75" t="s">
        <v>24</v>
      </c>
      <c r="H75" s="75" t="s">
        <v>24</v>
      </c>
      <c r="I75" s="75" t="s">
        <v>24</v>
      </c>
      <c r="J75" s="75" t="s">
        <v>29</v>
      </c>
      <c r="K75" s="76" t="s">
        <v>24</v>
      </c>
      <c r="L75" s="75" t="s">
        <v>24</v>
      </c>
      <c r="M75" s="75" t="s">
        <v>24</v>
      </c>
      <c r="N75" s="77" t="s">
        <v>29</v>
      </c>
      <c r="O75" s="76" t="s">
        <v>24</v>
      </c>
      <c r="P75" s="75" t="s">
        <v>24</v>
      </c>
      <c r="Q75" s="75" t="s">
        <v>24</v>
      </c>
      <c r="R75" s="77" t="s">
        <v>29</v>
      </c>
      <c r="S75" s="76" t="s">
        <v>24</v>
      </c>
      <c r="T75" s="75" t="s">
        <v>24</v>
      </c>
      <c r="U75" s="75" t="s">
        <v>24</v>
      </c>
      <c r="V75" s="77" t="s">
        <v>29</v>
      </c>
      <c r="W75" s="76" t="s">
        <v>24</v>
      </c>
      <c r="X75" s="75" t="s">
        <v>24</v>
      </c>
      <c r="Y75" s="75" t="s">
        <v>24</v>
      </c>
      <c r="Z75" s="77" t="s">
        <v>29</v>
      </c>
      <c r="AA75" s="75" t="s">
        <v>24</v>
      </c>
      <c r="AB75" s="75" t="s">
        <v>24</v>
      </c>
      <c r="AC75" s="75" t="s">
        <v>24</v>
      </c>
      <c r="AD75" s="75" t="s">
        <v>29</v>
      </c>
    </row>
    <row r="76" spans="1:30" s="10" customFormat="1" ht="12">
      <c r="A76" s="83"/>
      <c r="B76" s="14" t="s">
        <v>33</v>
      </c>
      <c r="C76" s="14"/>
      <c r="D76" s="14"/>
      <c r="E76" s="14"/>
      <c r="F76" s="228"/>
      <c r="G76" s="78"/>
      <c r="H76" s="78"/>
      <c r="I76" s="78"/>
      <c r="J76" s="78"/>
      <c r="K76" s="79"/>
      <c r="L76" s="80"/>
      <c r="M76" s="80"/>
      <c r="N76" s="81"/>
      <c r="O76" s="82"/>
      <c r="P76" s="80"/>
      <c r="Q76" s="80"/>
      <c r="R76" s="81"/>
      <c r="S76" s="82"/>
      <c r="T76" s="80"/>
      <c r="U76" s="80"/>
      <c r="V76" s="81"/>
      <c r="W76" s="82"/>
      <c r="X76" s="80"/>
      <c r="Y76" s="80"/>
      <c r="Z76" s="81"/>
      <c r="AA76" s="80"/>
      <c r="AB76" s="80"/>
      <c r="AC76" s="80"/>
      <c r="AD76" s="80"/>
    </row>
    <row r="77" spans="1:30" ht="12">
      <c r="A77" s="70"/>
      <c r="B77" s="84" t="s">
        <v>49</v>
      </c>
      <c r="C77" s="153">
        <v>72.099999999999994</v>
      </c>
      <c r="D77" s="153">
        <v>26.5</v>
      </c>
      <c r="E77" s="153">
        <v>1.5</v>
      </c>
      <c r="F77" s="155">
        <v>6.8000000000000005E-2</v>
      </c>
      <c r="G77" s="153">
        <v>70.099999999999994</v>
      </c>
      <c r="H77" s="153">
        <v>27.3</v>
      </c>
      <c r="I77" s="153">
        <v>2.6</v>
      </c>
      <c r="J77" s="153">
        <v>7.6999999999999999E-2</v>
      </c>
      <c r="K77" s="154">
        <v>59.6</v>
      </c>
      <c r="L77" s="195">
        <v>35.1</v>
      </c>
      <c r="M77" s="195">
        <v>5.3</v>
      </c>
      <c r="N77" s="198">
        <v>9.4E-2</v>
      </c>
      <c r="O77" s="203">
        <v>58</v>
      </c>
      <c r="P77" s="195">
        <v>36.6</v>
      </c>
      <c r="Q77" s="195">
        <v>5.4</v>
      </c>
      <c r="R77" s="198">
        <v>0.112</v>
      </c>
      <c r="S77" s="154">
        <v>69.3</v>
      </c>
      <c r="T77" s="153">
        <v>23.2</v>
      </c>
      <c r="U77" s="153">
        <v>7.5</v>
      </c>
      <c r="V77" s="155">
        <v>0.104</v>
      </c>
      <c r="W77" s="154">
        <v>55.2</v>
      </c>
      <c r="X77" s="153">
        <v>31.2</v>
      </c>
      <c r="Y77" s="153">
        <v>13.6</v>
      </c>
      <c r="Z77" s="155">
        <v>0.28499999999999998</v>
      </c>
      <c r="AA77" s="153">
        <v>25.9</v>
      </c>
      <c r="AB77" s="153">
        <v>32.299999999999997</v>
      </c>
      <c r="AC77" s="153">
        <v>41.8</v>
      </c>
      <c r="AD77" s="153">
        <v>0.27700000000000002</v>
      </c>
    </row>
    <row r="78" spans="1:30" ht="12">
      <c r="A78" s="70"/>
      <c r="B78" s="84" t="s">
        <v>118</v>
      </c>
      <c r="C78" s="153">
        <v>61.2</v>
      </c>
      <c r="D78" s="153">
        <v>37</v>
      </c>
      <c r="E78" s="153">
        <v>1.8</v>
      </c>
      <c r="F78" s="155">
        <v>0.33800000000000002</v>
      </c>
      <c r="G78" s="153">
        <v>57.4</v>
      </c>
      <c r="H78" s="153">
        <v>41.2</v>
      </c>
      <c r="I78" s="153">
        <v>1.4</v>
      </c>
      <c r="J78" s="153">
        <v>0.41499999999999998</v>
      </c>
      <c r="K78" s="154">
        <v>55.3</v>
      </c>
      <c r="L78" s="195">
        <v>42.8</v>
      </c>
      <c r="M78" s="195">
        <v>1.9</v>
      </c>
      <c r="N78" s="198">
        <v>0.505</v>
      </c>
      <c r="O78" s="203">
        <v>49.7</v>
      </c>
      <c r="P78" s="195">
        <v>45</v>
      </c>
      <c r="Q78" s="195">
        <v>5.3</v>
      </c>
      <c r="R78" s="198">
        <v>0.47199999999999998</v>
      </c>
      <c r="S78" s="154">
        <v>23.9</v>
      </c>
      <c r="T78" s="153">
        <v>47.7</v>
      </c>
      <c r="U78" s="153">
        <v>28.4</v>
      </c>
      <c r="V78" s="155">
        <v>0.47599999999999998</v>
      </c>
      <c r="W78" s="154">
        <v>12.9</v>
      </c>
      <c r="X78" s="153">
        <v>43.4</v>
      </c>
      <c r="Y78" s="153">
        <v>43.7</v>
      </c>
      <c r="Z78" s="155">
        <v>0.68600000000000005</v>
      </c>
      <c r="AA78" s="153">
        <v>5.4</v>
      </c>
      <c r="AB78" s="153">
        <v>34.4</v>
      </c>
      <c r="AC78" s="153">
        <v>60.2</v>
      </c>
      <c r="AD78" s="153">
        <v>0.75</v>
      </c>
    </row>
    <row r="79" spans="1:30" ht="12">
      <c r="A79" s="70"/>
      <c r="B79" s="84" t="s">
        <v>50</v>
      </c>
      <c r="C79" s="153">
        <v>60.1</v>
      </c>
      <c r="D79" s="153">
        <v>39.9</v>
      </c>
      <c r="E79" s="153">
        <v>0</v>
      </c>
      <c r="F79" s="155">
        <v>0.61399999999999999</v>
      </c>
      <c r="G79" s="153">
        <v>60.5</v>
      </c>
      <c r="H79" s="153">
        <v>39.200000000000003</v>
      </c>
      <c r="I79" s="153">
        <v>0.3</v>
      </c>
      <c r="J79" s="153">
        <v>0.61199999999999999</v>
      </c>
      <c r="K79" s="154">
        <v>56.2</v>
      </c>
      <c r="L79" s="195">
        <v>42.9</v>
      </c>
      <c r="M79" s="195">
        <v>0.9</v>
      </c>
      <c r="N79" s="198">
        <v>0.748</v>
      </c>
      <c r="O79" s="203">
        <v>53.2</v>
      </c>
      <c r="P79" s="195">
        <v>45.4</v>
      </c>
      <c r="Q79" s="195">
        <v>1.4</v>
      </c>
      <c r="R79" s="198">
        <v>0.879</v>
      </c>
      <c r="S79" s="154">
        <v>22.4</v>
      </c>
      <c r="T79" s="153">
        <v>44.7</v>
      </c>
      <c r="U79" s="153">
        <v>32.9</v>
      </c>
      <c r="V79" s="155">
        <v>0.9</v>
      </c>
      <c r="W79" s="154">
        <v>12.8</v>
      </c>
      <c r="X79" s="153">
        <v>45.6</v>
      </c>
      <c r="Y79" s="153">
        <v>41.6</v>
      </c>
      <c r="Z79" s="155">
        <v>1.224</v>
      </c>
      <c r="AA79" s="153">
        <v>4.7</v>
      </c>
      <c r="AB79" s="153">
        <v>38.1</v>
      </c>
      <c r="AC79" s="153">
        <v>57.2</v>
      </c>
      <c r="AD79" s="153">
        <v>1.1419999999999999</v>
      </c>
    </row>
    <row r="80" spans="1:30" ht="12">
      <c r="A80" s="70"/>
      <c r="B80" s="84" t="s">
        <v>51</v>
      </c>
      <c r="C80" s="153">
        <v>62.9</v>
      </c>
      <c r="D80" s="153">
        <v>36.700000000000003</v>
      </c>
      <c r="E80" s="153">
        <v>0.4</v>
      </c>
      <c r="F80" s="155">
        <v>0.245</v>
      </c>
      <c r="G80" s="153">
        <v>68.400000000000006</v>
      </c>
      <c r="H80" s="153">
        <v>31.1</v>
      </c>
      <c r="I80" s="153">
        <v>0.5</v>
      </c>
      <c r="J80" s="153">
        <v>0.20599999999999999</v>
      </c>
      <c r="K80" s="154">
        <v>62.7</v>
      </c>
      <c r="L80" s="195">
        <v>34.9</v>
      </c>
      <c r="M80" s="195">
        <v>2.4</v>
      </c>
      <c r="N80" s="198">
        <v>0.249</v>
      </c>
      <c r="O80" s="203">
        <v>61</v>
      </c>
      <c r="P80" s="195">
        <v>37.700000000000003</v>
      </c>
      <c r="Q80" s="195">
        <v>1.2</v>
      </c>
      <c r="R80" s="198">
        <v>0.25800000000000001</v>
      </c>
      <c r="S80" s="154">
        <v>28.8</v>
      </c>
      <c r="T80" s="153">
        <v>36.5</v>
      </c>
      <c r="U80" s="153">
        <v>34.700000000000003</v>
      </c>
      <c r="V80" s="155">
        <v>0.27</v>
      </c>
      <c r="W80" s="154">
        <v>15.9</v>
      </c>
      <c r="X80" s="153">
        <v>30.9</v>
      </c>
      <c r="Y80" s="153">
        <v>53.2</v>
      </c>
      <c r="Z80" s="155">
        <v>0.46300000000000002</v>
      </c>
      <c r="AA80" s="153">
        <v>9.5</v>
      </c>
      <c r="AB80" s="153">
        <v>26.9</v>
      </c>
      <c r="AC80" s="153">
        <v>63.5</v>
      </c>
      <c r="AD80" s="153">
        <v>0.47899999999999998</v>
      </c>
    </row>
    <row r="81" spans="1:30" ht="12">
      <c r="A81" s="70"/>
      <c r="B81" s="84" t="s">
        <v>52</v>
      </c>
      <c r="C81" s="153">
        <v>26.3</v>
      </c>
      <c r="D81" s="153">
        <v>72.099999999999994</v>
      </c>
      <c r="E81" s="153">
        <v>1.6</v>
      </c>
      <c r="F81" s="155">
        <v>0.499</v>
      </c>
      <c r="G81" s="153">
        <v>29.1</v>
      </c>
      <c r="H81" s="153">
        <v>69.8</v>
      </c>
      <c r="I81" s="153">
        <v>1.1000000000000001</v>
      </c>
      <c r="J81" s="153">
        <v>0.45100000000000001</v>
      </c>
      <c r="K81" s="154">
        <v>25.6</v>
      </c>
      <c r="L81" s="195">
        <v>71.8</v>
      </c>
      <c r="M81" s="195">
        <v>2.6</v>
      </c>
      <c r="N81" s="198">
        <v>0.38300000000000001</v>
      </c>
      <c r="O81" s="203">
        <v>27.4</v>
      </c>
      <c r="P81" s="195">
        <v>68.599999999999994</v>
      </c>
      <c r="Q81" s="195">
        <v>4</v>
      </c>
      <c r="R81" s="198">
        <v>0.308</v>
      </c>
      <c r="S81" s="154">
        <v>16.100000000000001</v>
      </c>
      <c r="T81" s="153">
        <v>69.900000000000006</v>
      </c>
      <c r="U81" s="153">
        <v>14</v>
      </c>
      <c r="V81" s="155">
        <v>0.32500000000000001</v>
      </c>
      <c r="W81" s="154">
        <v>11.6</v>
      </c>
      <c r="X81" s="153">
        <v>70.7</v>
      </c>
      <c r="Y81" s="153">
        <v>17.7</v>
      </c>
      <c r="Z81" s="155">
        <v>0.312</v>
      </c>
      <c r="AA81" s="153">
        <v>8.1</v>
      </c>
      <c r="AB81" s="153">
        <v>45.9</v>
      </c>
      <c r="AC81" s="153">
        <v>46</v>
      </c>
      <c r="AD81" s="153">
        <v>0.33800000000000002</v>
      </c>
    </row>
    <row r="82" spans="1:30" ht="12">
      <c r="A82" s="70"/>
      <c r="B82" s="84" t="s">
        <v>53</v>
      </c>
      <c r="C82" s="153">
        <v>54</v>
      </c>
      <c r="D82" s="153">
        <v>46</v>
      </c>
      <c r="E82" s="153">
        <v>0</v>
      </c>
      <c r="F82" s="155">
        <v>6.3E-2</v>
      </c>
      <c r="G82" s="153">
        <v>51.9</v>
      </c>
      <c r="H82" s="153">
        <v>46.9</v>
      </c>
      <c r="I82" s="153">
        <v>1.2</v>
      </c>
      <c r="J82" s="153">
        <v>7.9000000000000001E-2</v>
      </c>
      <c r="K82" s="154">
        <v>47.8</v>
      </c>
      <c r="L82" s="195">
        <v>48.7</v>
      </c>
      <c r="M82" s="195">
        <v>3.5</v>
      </c>
      <c r="N82" s="198">
        <v>0.113</v>
      </c>
      <c r="O82" s="203">
        <v>52.4</v>
      </c>
      <c r="P82" s="195">
        <v>43</v>
      </c>
      <c r="Q82" s="195">
        <v>4.5999999999999996</v>
      </c>
      <c r="R82" s="198">
        <v>8.4000000000000005E-2</v>
      </c>
      <c r="S82" s="154">
        <v>46.4</v>
      </c>
      <c r="T82" s="153">
        <v>41</v>
      </c>
      <c r="U82" s="153">
        <v>12.5</v>
      </c>
      <c r="V82" s="155">
        <v>0.11</v>
      </c>
      <c r="W82" s="154">
        <v>34.4</v>
      </c>
      <c r="X82" s="153">
        <v>48.7</v>
      </c>
      <c r="Y82" s="153">
        <v>16.899999999999999</v>
      </c>
      <c r="Z82" s="155">
        <v>0.193</v>
      </c>
      <c r="AA82" s="153">
        <v>12.8</v>
      </c>
      <c r="AB82" s="153">
        <v>40.9</v>
      </c>
      <c r="AC82" s="153">
        <v>46.3</v>
      </c>
      <c r="AD82" s="153">
        <v>0.18099999999999999</v>
      </c>
    </row>
    <row r="83" spans="1:30" ht="12">
      <c r="A83" s="70"/>
      <c r="B83" s="84" t="s">
        <v>96</v>
      </c>
      <c r="C83" s="153">
        <v>47.2</v>
      </c>
      <c r="D83" s="153">
        <v>51.8</v>
      </c>
      <c r="E83" s="153">
        <v>0.9</v>
      </c>
      <c r="F83" s="155">
        <v>0.218</v>
      </c>
      <c r="G83" s="153">
        <v>60.8</v>
      </c>
      <c r="H83" s="153">
        <v>38.9</v>
      </c>
      <c r="I83" s="153">
        <v>0.3</v>
      </c>
      <c r="J83" s="153">
        <v>0.311</v>
      </c>
      <c r="K83" s="154">
        <v>61.1</v>
      </c>
      <c r="L83" s="195">
        <v>36.1</v>
      </c>
      <c r="M83" s="195">
        <v>2.8</v>
      </c>
      <c r="N83" s="198">
        <v>0.311</v>
      </c>
      <c r="O83" s="203">
        <v>53</v>
      </c>
      <c r="P83" s="195">
        <v>43.4</v>
      </c>
      <c r="Q83" s="195">
        <v>3.6</v>
      </c>
      <c r="R83" s="198">
        <v>0.28899999999999998</v>
      </c>
      <c r="S83" s="154">
        <v>41.5</v>
      </c>
      <c r="T83" s="153">
        <v>47.3</v>
      </c>
      <c r="U83" s="153">
        <v>11.2</v>
      </c>
      <c r="V83" s="155">
        <v>0.38900000000000001</v>
      </c>
      <c r="W83" s="154">
        <v>33.1</v>
      </c>
      <c r="X83" s="153">
        <v>40.6</v>
      </c>
      <c r="Y83" s="153">
        <v>26.3</v>
      </c>
      <c r="Z83" s="155">
        <v>0.41499999999999998</v>
      </c>
      <c r="AA83" s="153">
        <v>13.3</v>
      </c>
      <c r="AB83" s="153">
        <v>42.5</v>
      </c>
      <c r="AC83" s="153">
        <v>44.2</v>
      </c>
      <c r="AD83" s="153">
        <v>0.34</v>
      </c>
    </row>
    <row r="84" spans="1:30" ht="12">
      <c r="A84" s="70"/>
      <c r="B84" s="85" t="s">
        <v>54</v>
      </c>
      <c r="C84" s="153">
        <v>33.6</v>
      </c>
      <c r="D84" s="153">
        <v>65.5</v>
      </c>
      <c r="E84" s="153">
        <v>0.9</v>
      </c>
      <c r="F84" s="155">
        <v>0.11</v>
      </c>
      <c r="G84" s="153">
        <v>27.9</v>
      </c>
      <c r="H84" s="153">
        <v>72.099999999999994</v>
      </c>
      <c r="I84" s="153">
        <v>0</v>
      </c>
      <c r="J84" s="153">
        <v>8.5999999999999993E-2</v>
      </c>
      <c r="K84" s="154">
        <v>34.200000000000003</v>
      </c>
      <c r="L84" s="195">
        <v>61.8</v>
      </c>
      <c r="M84" s="195">
        <v>4</v>
      </c>
      <c r="N84" s="198">
        <v>0.11700000000000001</v>
      </c>
      <c r="O84" s="203">
        <v>28.9</v>
      </c>
      <c r="P84" s="195">
        <v>66.400000000000006</v>
      </c>
      <c r="Q84" s="195">
        <v>4.8</v>
      </c>
      <c r="R84" s="198">
        <v>0.11799999999999999</v>
      </c>
      <c r="S84" s="154">
        <v>24.1</v>
      </c>
      <c r="T84" s="153">
        <v>65.599999999999994</v>
      </c>
      <c r="U84" s="153">
        <v>10.3</v>
      </c>
      <c r="V84" s="155">
        <v>0.129</v>
      </c>
      <c r="W84" s="154">
        <v>9.8000000000000007</v>
      </c>
      <c r="X84" s="153">
        <v>62</v>
      </c>
      <c r="Y84" s="153">
        <v>28.2</v>
      </c>
      <c r="Z84" s="155">
        <v>0.14399999999999999</v>
      </c>
      <c r="AA84" s="153">
        <v>8.8000000000000007</v>
      </c>
      <c r="AB84" s="153">
        <v>50.6</v>
      </c>
      <c r="AC84" s="153">
        <v>40.6</v>
      </c>
      <c r="AD84" s="153">
        <v>0.161</v>
      </c>
    </row>
    <row r="85" spans="1:30" ht="12">
      <c r="A85" s="70"/>
      <c r="B85" s="85" t="s">
        <v>55</v>
      </c>
      <c r="C85" s="153">
        <v>50</v>
      </c>
      <c r="D85" s="153">
        <v>50</v>
      </c>
      <c r="E85" s="153">
        <v>0</v>
      </c>
      <c r="F85" s="155">
        <v>6.0000000000000001E-3</v>
      </c>
      <c r="G85" s="153">
        <v>75</v>
      </c>
      <c r="H85" s="153">
        <v>25</v>
      </c>
      <c r="I85" s="153">
        <v>0</v>
      </c>
      <c r="J85" s="153">
        <v>4.0000000000000001E-3</v>
      </c>
      <c r="K85" s="154">
        <v>75</v>
      </c>
      <c r="L85" s="195">
        <v>25</v>
      </c>
      <c r="M85" s="195">
        <v>0</v>
      </c>
      <c r="N85" s="198">
        <v>4.0000000000000001E-3</v>
      </c>
      <c r="O85" s="203">
        <v>100</v>
      </c>
      <c r="P85" s="195">
        <v>0</v>
      </c>
      <c r="Q85" s="195">
        <v>0</v>
      </c>
      <c r="R85" s="198">
        <v>3.0000000000000001E-3</v>
      </c>
      <c r="S85" s="154">
        <v>0</v>
      </c>
      <c r="T85" s="153">
        <v>100.1</v>
      </c>
      <c r="U85" s="153">
        <v>0</v>
      </c>
      <c r="V85" s="155">
        <v>4.0000000000000001E-3</v>
      </c>
      <c r="W85" s="154">
        <v>12.5</v>
      </c>
      <c r="X85" s="153">
        <v>51.3</v>
      </c>
      <c r="Y85" s="153">
        <v>36.200000000000003</v>
      </c>
      <c r="Z85" s="155">
        <v>8.0000000000000002E-3</v>
      </c>
      <c r="AA85" s="153">
        <v>0</v>
      </c>
      <c r="AB85" s="153">
        <v>46.7</v>
      </c>
      <c r="AC85" s="153">
        <v>53.3</v>
      </c>
      <c r="AD85" s="153">
        <v>0.02</v>
      </c>
    </row>
    <row r="86" spans="1:30" ht="12">
      <c r="A86" s="70"/>
      <c r="B86" s="85" t="s">
        <v>56</v>
      </c>
      <c r="C86" s="153">
        <v>42.9</v>
      </c>
      <c r="D86" s="153">
        <v>57.1</v>
      </c>
      <c r="E86" s="153">
        <v>0</v>
      </c>
      <c r="F86" s="155">
        <v>7.0000000000000001E-3</v>
      </c>
      <c r="G86" s="153">
        <v>50</v>
      </c>
      <c r="H86" s="153">
        <v>50</v>
      </c>
      <c r="I86" s="153">
        <v>0</v>
      </c>
      <c r="J86" s="153">
        <v>2E-3</v>
      </c>
      <c r="K86" s="154">
        <v>50</v>
      </c>
      <c r="L86" s="195">
        <v>50</v>
      </c>
      <c r="M86" s="195">
        <v>0</v>
      </c>
      <c r="N86" s="198">
        <v>2E-3</v>
      </c>
      <c r="O86" s="203">
        <v>67</v>
      </c>
      <c r="P86" s="195">
        <v>33.299999999999997</v>
      </c>
      <c r="Q86" s="195">
        <v>0</v>
      </c>
      <c r="R86" s="198">
        <v>3.0000000000000001E-3</v>
      </c>
      <c r="S86" s="154">
        <v>0</v>
      </c>
      <c r="T86" s="153">
        <v>100.1</v>
      </c>
      <c r="U86" s="153">
        <v>0</v>
      </c>
      <c r="V86" s="155">
        <v>4.0000000000000001E-3</v>
      </c>
      <c r="W86" s="154">
        <v>17</v>
      </c>
      <c r="X86" s="153">
        <v>16.7</v>
      </c>
      <c r="Y86" s="153">
        <v>66.3</v>
      </c>
      <c r="Z86" s="155">
        <v>6.0000000000000001E-3</v>
      </c>
      <c r="AA86" s="153">
        <v>0</v>
      </c>
      <c r="AB86" s="153">
        <v>42</v>
      </c>
      <c r="AC86" s="153">
        <v>58</v>
      </c>
      <c r="AD86" s="153">
        <v>5.0000000000000001E-3</v>
      </c>
    </row>
    <row r="87" spans="1:30" ht="12">
      <c r="A87" s="70"/>
      <c r="B87" s="85" t="s">
        <v>57</v>
      </c>
      <c r="C87" s="153">
        <v>47.5</v>
      </c>
      <c r="D87" s="153">
        <v>52.5</v>
      </c>
      <c r="E87" s="153">
        <v>0</v>
      </c>
      <c r="F87" s="155">
        <v>0.04</v>
      </c>
      <c r="G87" s="153">
        <v>55.8</v>
      </c>
      <c r="H87" s="153">
        <v>44.2</v>
      </c>
      <c r="I87" s="153">
        <v>0</v>
      </c>
      <c r="J87" s="153">
        <v>4.2999999999999997E-2</v>
      </c>
      <c r="K87" s="154">
        <v>59.6</v>
      </c>
      <c r="L87" s="195">
        <v>40.4</v>
      </c>
      <c r="M87" s="195">
        <v>0</v>
      </c>
      <c r="N87" s="198">
        <v>5.7000000000000002E-2</v>
      </c>
      <c r="O87" s="203">
        <v>55.7</v>
      </c>
      <c r="P87" s="195">
        <v>42.2</v>
      </c>
      <c r="Q87" s="195">
        <v>2.1</v>
      </c>
      <c r="R87" s="198">
        <v>4.4999999999999998E-2</v>
      </c>
      <c r="S87" s="154">
        <v>32.5</v>
      </c>
      <c r="T87" s="153">
        <v>44.5</v>
      </c>
      <c r="U87" s="153">
        <v>22.9</v>
      </c>
      <c r="V87" s="155">
        <v>5.8999999999999997E-2</v>
      </c>
      <c r="W87" s="154">
        <v>12.5</v>
      </c>
      <c r="X87" s="153">
        <v>36.799999999999997</v>
      </c>
      <c r="Y87" s="153">
        <v>50.7</v>
      </c>
      <c r="Z87" s="155">
        <v>8.1000000000000003E-2</v>
      </c>
      <c r="AA87" s="153">
        <v>1.3</v>
      </c>
      <c r="AB87" s="153">
        <v>38.799999999999997</v>
      </c>
      <c r="AC87" s="153">
        <v>59.9</v>
      </c>
      <c r="AD87" s="153">
        <v>7.4999999999999997E-2</v>
      </c>
    </row>
    <row r="88" spans="1:30" ht="12">
      <c r="A88" s="70"/>
      <c r="B88" s="85" t="s">
        <v>119</v>
      </c>
      <c r="C88" s="153">
        <v>74.5</v>
      </c>
      <c r="D88" s="153">
        <v>23.6</v>
      </c>
      <c r="E88" s="153">
        <v>1.8</v>
      </c>
      <c r="F88" s="155">
        <v>5.5E-2</v>
      </c>
      <c r="G88" s="153">
        <v>77.8</v>
      </c>
      <c r="H88" s="153">
        <v>21.6</v>
      </c>
      <c r="I88" s="153">
        <v>0.6</v>
      </c>
      <c r="J88" s="153">
        <v>0.17599999999999999</v>
      </c>
      <c r="K88" s="154">
        <v>85.5</v>
      </c>
      <c r="L88" s="195">
        <v>11.5</v>
      </c>
      <c r="M88" s="195">
        <v>3</v>
      </c>
      <c r="N88" s="198">
        <v>0.13100000000000001</v>
      </c>
      <c r="O88" s="203">
        <v>74.2</v>
      </c>
      <c r="P88" s="195">
        <v>22.5</v>
      </c>
      <c r="Q88" s="195">
        <v>3.3</v>
      </c>
      <c r="R88" s="198">
        <v>0.12</v>
      </c>
      <c r="S88" s="154">
        <v>57.5</v>
      </c>
      <c r="T88" s="153">
        <v>33.799999999999997</v>
      </c>
      <c r="U88" s="153">
        <v>8.6999999999999993</v>
      </c>
      <c r="V88" s="155">
        <v>0.193</v>
      </c>
      <c r="W88" s="154">
        <v>63.1</v>
      </c>
      <c r="X88" s="153">
        <v>25.2</v>
      </c>
      <c r="Y88" s="153">
        <v>11.7</v>
      </c>
      <c r="Z88" s="155">
        <v>0.17599999999999999</v>
      </c>
      <c r="AA88" s="153">
        <v>38.1</v>
      </c>
      <c r="AB88" s="153">
        <v>28.5</v>
      </c>
      <c r="AC88" s="153">
        <v>33.5</v>
      </c>
      <c r="AD88" s="153">
        <v>7.9000000000000001E-2</v>
      </c>
    </row>
    <row r="89" spans="1:30" s="10" customFormat="1" ht="12">
      <c r="A89" s="83"/>
      <c r="B89" s="86" t="s">
        <v>125</v>
      </c>
      <c r="C89" s="147">
        <v>51.2</v>
      </c>
      <c r="D89" s="147">
        <v>47.9</v>
      </c>
      <c r="E89" s="147">
        <v>0.9</v>
      </c>
      <c r="F89" s="149">
        <v>2.0449999999999999</v>
      </c>
      <c r="G89" s="147">
        <v>54.1</v>
      </c>
      <c r="H89" s="147">
        <v>45.1</v>
      </c>
      <c r="I89" s="147">
        <v>0.8</v>
      </c>
      <c r="J89" s="147">
        <v>2.1509999999999998</v>
      </c>
      <c r="K89" s="148">
        <v>52.2</v>
      </c>
      <c r="L89" s="188">
        <v>45.8</v>
      </c>
      <c r="M89" s="188">
        <v>2.1</v>
      </c>
      <c r="N89" s="189">
        <v>2.403</v>
      </c>
      <c r="O89" s="191">
        <v>50.2</v>
      </c>
      <c r="P89" s="188">
        <v>46.8</v>
      </c>
      <c r="Q89" s="188">
        <v>3</v>
      </c>
      <c r="R89" s="189">
        <v>2.4020000000000001</v>
      </c>
      <c r="S89" s="148">
        <v>28.4</v>
      </c>
      <c r="T89" s="147">
        <v>46.9</v>
      </c>
      <c r="U89" s="147">
        <v>24.7</v>
      </c>
      <c r="V89" s="149">
        <v>2.5739999999999998</v>
      </c>
      <c r="W89" s="148">
        <v>20</v>
      </c>
      <c r="X89" s="147">
        <v>43.9</v>
      </c>
      <c r="Y89" s="147">
        <v>36.1</v>
      </c>
      <c r="Z89" s="149">
        <v>3.5779999999999998</v>
      </c>
      <c r="AA89" s="147">
        <v>8.6999999999999993</v>
      </c>
      <c r="AB89" s="147">
        <v>36.700000000000003</v>
      </c>
      <c r="AC89" s="147">
        <v>54.6</v>
      </c>
      <c r="AD89" s="147">
        <v>3.5070000000000001</v>
      </c>
    </row>
    <row r="90" spans="1:30" s="10" customFormat="1" ht="12">
      <c r="A90" s="83"/>
      <c r="B90" s="86" t="s">
        <v>126</v>
      </c>
      <c r="C90" s="147">
        <v>60.4</v>
      </c>
      <c r="D90" s="147">
        <v>37.799999999999997</v>
      </c>
      <c r="E90" s="147">
        <v>1.8</v>
      </c>
      <c r="F90" s="149">
        <v>3.38</v>
      </c>
      <c r="G90" s="147">
        <v>60.4</v>
      </c>
      <c r="H90" s="147">
        <v>35.299999999999997</v>
      </c>
      <c r="I90" s="147">
        <v>4.3</v>
      </c>
      <c r="J90" s="147">
        <v>3.24</v>
      </c>
      <c r="K90" s="148">
        <v>61.7</v>
      </c>
      <c r="L90" s="188">
        <v>34.9</v>
      </c>
      <c r="M90" s="188">
        <v>3.4</v>
      </c>
      <c r="N90" s="189">
        <v>3.0680000000000001</v>
      </c>
      <c r="O90" s="191">
        <v>58.3</v>
      </c>
      <c r="P90" s="188">
        <v>35.200000000000003</v>
      </c>
      <c r="Q90" s="188">
        <v>6.5</v>
      </c>
      <c r="R90" s="189">
        <v>3.528</v>
      </c>
      <c r="S90" s="148">
        <v>56.2</v>
      </c>
      <c r="T90" s="147">
        <v>38.799999999999997</v>
      </c>
      <c r="U90" s="147">
        <v>5.0999999999999996</v>
      </c>
      <c r="V90" s="149">
        <v>3.35</v>
      </c>
      <c r="W90" s="148">
        <v>48</v>
      </c>
      <c r="X90" s="147">
        <v>42.6</v>
      </c>
      <c r="Y90" s="147">
        <v>9.4</v>
      </c>
      <c r="Z90" s="149">
        <v>4.6189999999999998</v>
      </c>
      <c r="AA90" s="147">
        <v>31.7</v>
      </c>
      <c r="AB90" s="147">
        <v>41.2</v>
      </c>
      <c r="AC90" s="147">
        <v>27</v>
      </c>
      <c r="AD90" s="147">
        <v>4.7430000000000003</v>
      </c>
    </row>
    <row r="91" spans="1:30" s="10" customFormat="1" ht="12">
      <c r="A91" s="83"/>
      <c r="B91" s="87" t="s">
        <v>23</v>
      </c>
      <c r="C91" s="150">
        <v>56.9</v>
      </c>
      <c r="D91" s="150">
        <v>41.6</v>
      </c>
      <c r="E91" s="150">
        <v>1.5</v>
      </c>
      <c r="F91" s="152">
        <v>5.4249999999999998</v>
      </c>
      <c r="G91" s="150">
        <v>57.9</v>
      </c>
      <c r="H91" s="150">
        <v>39.200000000000003</v>
      </c>
      <c r="I91" s="150">
        <v>2.9</v>
      </c>
      <c r="J91" s="150">
        <v>5.391</v>
      </c>
      <c r="K91" s="151">
        <v>57.5</v>
      </c>
      <c r="L91" s="187">
        <v>39.700000000000003</v>
      </c>
      <c r="M91" s="187">
        <v>2.8</v>
      </c>
      <c r="N91" s="190">
        <v>5.4710000000000001</v>
      </c>
      <c r="O91" s="192">
        <v>55</v>
      </c>
      <c r="P91" s="187">
        <v>39.9</v>
      </c>
      <c r="Q91" s="187">
        <v>5.0999999999999996</v>
      </c>
      <c r="R91" s="190">
        <v>5.93</v>
      </c>
      <c r="S91" s="151">
        <v>44.1</v>
      </c>
      <c r="T91" s="150">
        <v>42.3</v>
      </c>
      <c r="U91" s="150">
        <v>13.6</v>
      </c>
      <c r="V91" s="152">
        <v>5.9240000000000004</v>
      </c>
      <c r="W91" s="151">
        <v>35.799999999999997</v>
      </c>
      <c r="X91" s="150">
        <v>43.2</v>
      </c>
      <c r="Y91" s="150">
        <v>21.1</v>
      </c>
      <c r="Z91" s="152">
        <v>8.1969999999999992</v>
      </c>
      <c r="AA91" s="150">
        <v>22</v>
      </c>
      <c r="AB91" s="150">
        <v>39.299999999999997</v>
      </c>
      <c r="AC91" s="150">
        <v>38.799999999999997</v>
      </c>
      <c r="AD91" s="150">
        <v>8.25</v>
      </c>
    </row>
    <row r="92" spans="1:30" ht="12">
      <c r="A92" s="70"/>
      <c r="B92" s="88" t="s">
        <v>124</v>
      </c>
      <c r="C92" s="42"/>
      <c r="D92" s="42"/>
      <c r="E92" s="42"/>
      <c r="F92" s="42"/>
      <c r="G92" s="42"/>
      <c r="H92" s="70"/>
      <c r="I92" s="70"/>
      <c r="J92" s="70"/>
      <c r="K92" s="70"/>
      <c r="L92" s="70"/>
      <c r="M92" s="70"/>
      <c r="N92" s="70"/>
      <c r="O92" s="70"/>
      <c r="P92" s="70"/>
      <c r="Q92" s="70"/>
      <c r="R92" s="70"/>
      <c r="S92" s="70"/>
      <c r="T92" s="70"/>
      <c r="U92" s="70"/>
      <c r="V92" s="70"/>
      <c r="W92" s="70"/>
      <c r="X92" s="70"/>
      <c r="Y92" s="70"/>
      <c r="Z92" s="70"/>
    </row>
    <row r="93" spans="1:30" ht="12">
      <c r="A93" s="70"/>
      <c r="B93" s="89" t="s">
        <v>114</v>
      </c>
      <c r="C93" s="42"/>
      <c r="D93" s="42"/>
      <c r="E93" s="42"/>
      <c r="F93" s="42"/>
      <c r="G93" s="42"/>
      <c r="H93" s="70"/>
      <c r="I93" s="70"/>
      <c r="J93" s="70"/>
      <c r="K93" s="70"/>
      <c r="L93" s="70"/>
      <c r="M93" s="70"/>
      <c r="N93" s="70"/>
      <c r="O93" s="70"/>
      <c r="P93" s="70"/>
      <c r="Q93" s="70"/>
      <c r="R93" s="70"/>
      <c r="S93" s="70"/>
      <c r="T93" s="70"/>
      <c r="U93" s="70"/>
      <c r="V93" s="70"/>
      <c r="W93" s="70"/>
      <c r="X93" s="70"/>
      <c r="Y93" s="70"/>
      <c r="Z93" s="70"/>
    </row>
    <row r="94" spans="1:30" ht="12">
      <c r="A94" s="70"/>
      <c r="B94" s="70"/>
      <c r="C94" s="42"/>
      <c r="D94" s="42"/>
      <c r="E94" s="42"/>
      <c r="F94" s="42"/>
      <c r="G94" s="42"/>
      <c r="H94" s="70"/>
      <c r="I94" s="70"/>
      <c r="J94" s="70"/>
      <c r="K94" s="70"/>
      <c r="L94" s="70"/>
      <c r="M94" s="70"/>
      <c r="N94" s="70"/>
      <c r="O94" s="70"/>
      <c r="P94" s="70"/>
      <c r="Q94" s="70"/>
      <c r="R94" s="70"/>
      <c r="S94" s="70"/>
      <c r="T94" s="70"/>
      <c r="U94" s="70"/>
      <c r="V94" s="70"/>
      <c r="W94" s="70"/>
      <c r="X94" s="70"/>
      <c r="Y94" s="70"/>
      <c r="Z94" s="70"/>
    </row>
    <row r="95" spans="1:30" ht="12">
      <c r="A95" s="70"/>
      <c r="B95" s="221" t="str">
        <f>Index!$C10 &amp; " Tas : " &amp; Index!B10</f>
        <v>Table 3 Tas : Contract completion and attrition rates to date in non-trade occupations, for contracts commencing in 2016 to 2022</v>
      </c>
      <c r="C95" s="42"/>
      <c r="D95" s="42"/>
      <c r="E95" s="42"/>
      <c r="F95" s="42"/>
      <c r="G95" s="42"/>
      <c r="H95" s="70"/>
      <c r="I95" s="69"/>
      <c r="J95" s="70"/>
      <c r="K95" s="70"/>
      <c r="L95" s="70"/>
      <c r="M95" s="70"/>
      <c r="N95" s="70"/>
      <c r="O95" s="70"/>
      <c r="P95" s="70"/>
      <c r="Q95" s="70"/>
      <c r="R95" s="70"/>
      <c r="S95" s="70"/>
      <c r="T95" s="70"/>
      <c r="U95" s="70"/>
      <c r="V95" s="70"/>
      <c r="W95" s="70"/>
      <c r="X95" s="70"/>
      <c r="Y95" s="70"/>
      <c r="Z95" s="70"/>
    </row>
    <row r="96" spans="1:30" ht="12">
      <c r="A96" s="70"/>
      <c r="B96" s="61"/>
      <c r="C96" s="42"/>
      <c r="D96" s="42"/>
      <c r="E96" s="42"/>
      <c r="F96" s="42"/>
      <c r="G96" s="42"/>
      <c r="H96" s="70"/>
      <c r="I96" s="69"/>
      <c r="J96" s="70"/>
      <c r="K96" s="70"/>
      <c r="L96" s="70"/>
      <c r="M96" s="70"/>
      <c r="N96" s="70"/>
      <c r="O96" s="70"/>
      <c r="P96" s="70"/>
      <c r="Q96" s="70"/>
      <c r="R96" s="70"/>
      <c r="S96" s="70"/>
      <c r="T96" s="70"/>
      <c r="U96" s="70"/>
      <c r="V96" s="70"/>
      <c r="W96" s="70"/>
      <c r="X96" s="70"/>
      <c r="Y96" s="70"/>
      <c r="Z96" s="70"/>
    </row>
    <row r="97" spans="1:30" ht="12">
      <c r="A97" s="70"/>
      <c r="B97" s="252" t="s">
        <v>31</v>
      </c>
      <c r="C97" s="246">
        <v>2016</v>
      </c>
      <c r="D97" s="246"/>
      <c r="E97" s="246"/>
      <c r="F97" s="247"/>
      <c r="G97" s="245">
        <v>2017</v>
      </c>
      <c r="H97" s="246"/>
      <c r="I97" s="246"/>
      <c r="J97" s="246"/>
      <c r="K97" s="245">
        <v>2018</v>
      </c>
      <c r="L97" s="246"/>
      <c r="M97" s="246"/>
      <c r="N97" s="246"/>
      <c r="O97" s="245">
        <v>2019</v>
      </c>
      <c r="P97" s="246"/>
      <c r="Q97" s="246"/>
      <c r="R97" s="246"/>
      <c r="S97" s="245">
        <v>2020</v>
      </c>
      <c r="T97" s="246"/>
      <c r="U97" s="246"/>
      <c r="V97" s="246"/>
      <c r="W97" s="245">
        <v>2021</v>
      </c>
      <c r="X97" s="246"/>
      <c r="Y97" s="246"/>
      <c r="Z97" s="246"/>
      <c r="AA97" s="245">
        <v>2022</v>
      </c>
      <c r="AB97" s="246"/>
      <c r="AC97" s="246"/>
      <c r="AD97" s="246"/>
    </row>
    <row r="98" spans="1:30" ht="60">
      <c r="A98" s="70"/>
      <c r="B98" s="253"/>
      <c r="C98" s="235" t="s">
        <v>90</v>
      </c>
      <c r="D98" s="72" t="s">
        <v>91</v>
      </c>
      <c r="E98" s="72" t="s">
        <v>88</v>
      </c>
      <c r="F98" s="227" t="s">
        <v>89</v>
      </c>
      <c r="G98" s="73" t="s">
        <v>90</v>
      </c>
      <c r="H98" s="72" t="s">
        <v>91</v>
      </c>
      <c r="I98" s="72" t="s">
        <v>88</v>
      </c>
      <c r="J98" s="72" t="s">
        <v>89</v>
      </c>
      <c r="K98" s="73" t="s">
        <v>90</v>
      </c>
      <c r="L98" s="72" t="s">
        <v>91</v>
      </c>
      <c r="M98" s="72" t="s">
        <v>88</v>
      </c>
      <c r="N98" s="74" t="s">
        <v>89</v>
      </c>
      <c r="O98" s="73" t="s">
        <v>90</v>
      </c>
      <c r="P98" s="72" t="s">
        <v>91</v>
      </c>
      <c r="Q98" s="72" t="s">
        <v>88</v>
      </c>
      <c r="R98" s="74" t="s">
        <v>89</v>
      </c>
      <c r="S98" s="73" t="s">
        <v>90</v>
      </c>
      <c r="T98" s="72" t="s">
        <v>91</v>
      </c>
      <c r="U98" s="72" t="s">
        <v>88</v>
      </c>
      <c r="V98" s="74" t="s">
        <v>89</v>
      </c>
      <c r="W98" s="73" t="s">
        <v>90</v>
      </c>
      <c r="X98" s="72" t="s">
        <v>92</v>
      </c>
      <c r="Y98" s="72" t="s">
        <v>88</v>
      </c>
      <c r="Z98" s="74" t="s">
        <v>89</v>
      </c>
      <c r="AA98" s="72" t="s">
        <v>90</v>
      </c>
      <c r="AB98" s="72" t="s">
        <v>92</v>
      </c>
      <c r="AC98" s="72" t="s">
        <v>88</v>
      </c>
      <c r="AD98" s="72" t="s">
        <v>89</v>
      </c>
    </row>
    <row r="99" spans="1:30" ht="12">
      <c r="A99" s="70"/>
      <c r="B99" s="254"/>
      <c r="C99" s="75" t="s">
        <v>24</v>
      </c>
      <c r="D99" s="75" t="s">
        <v>24</v>
      </c>
      <c r="E99" s="75" t="s">
        <v>24</v>
      </c>
      <c r="F99" s="77" t="s">
        <v>29</v>
      </c>
      <c r="G99" s="75" t="s">
        <v>24</v>
      </c>
      <c r="H99" s="75" t="s">
        <v>24</v>
      </c>
      <c r="I99" s="75" t="s">
        <v>24</v>
      </c>
      <c r="J99" s="75" t="s">
        <v>29</v>
      </c>
      <c r="K99" s="76" t="s">
        <v>24</v>
      </c>
      <c r="L99" s="75" t="s">
        <v>24</v>
      </c>
      <c r="M99" s="75" t="s">
        <v>24</v>
      </c>
      <c r="N99" s="77" t="s">
        <v>29</v>
      </c>
      <c r="O99" s="76" t="s">
        <v>24</v>
      </c>
      <c r="P99" s="75" t="s">
        <v>24</v>
      </c>
      <c r="Q99" s="75" t="s">
        <v>24</v>
      </c>
      <c r="R99" s="77" t="s">
        <v>29</v>
      </c>
      <c r="S99" s="76" t="s">
        <v>24</v>
      </c>
      <c r="T99" s="75" t="s">
        <v>24</v>
      </c>
      <c r="U99" s="75" t="s">
        <v>24</v>
      </c>
      <c r="V99" s="77" t="s">
        <v>29</v>
      </c>
      <c r="W99" s="76" t="s">
        <v>24</v>
      </c>
      <c r="X99" s="75" t="s">
        <v>24</v>
      </c>
      <c r="Y99" s="75" t="s">
        <v>24</v>
      </c>
      <c r="Z99" s="77" t="s">
        <v>29</v>
      </c>
      <c r="AA99" s="75" t="s">
        <v>24</v>
      </c>
      <c r="AB99" s="75" t="s">
        <v>24</v>
      </c>
      <c r="AC99" s="75" t="s">
        <v>24</v>
      </c>
      <c r="AD99" s="75" t="s">
        <v>29</v>
      </c>
    </row>
    <row r="100" spans="1:30" s="10" customFormat="1" ht="12">
      <c r="A100" s="83"/>
      <c r="B100" s="14" t="s">
        <v>32</v>
      </c>
      <c r="C100" s="156">
        <v>44.6</v>
      </c>
      <c r="D100" s="156">
        <v>50.5</v>
      </c>
      <c r="E100" s="156">
        <v>5</v>
      </c>
      <c r="F100" s="158">
        <v>0.10100000000000001</v>
      </c>
      <c r="G100" s="156">
        <v>48.1</v>
      </c>
      <c r="H100" s="156">
        <v>44.5</v>
      </c>
      <c r="I100" s="156">
        <v>7.4</v>
      </c>
      <c r="J100" s="156">
        <v>0.13500000000000001</v>
      </c>
      <c r="K100" s="157">
        <v>49.2</v>
      </c>
      <c r="L100" s="193">
        <v>41.5</v>
      </c>
      <c r="M100" s="193">
        <v>9.1999999999999993</v>
      </c>
      <c r="N100" s="199">
        <v>6.5000000000000002E-2</v>
      </c>
      <c r="O100" s="202">
        <v>57.3</v>
      </c>
      <c r="P100" s="193">
        <v>31.2</v>
      </c>
      <c r="Q100" s="193">
        <v>11.5</v>
      </c>
      <c r="R100" s="199">
        <v>0.23400000000000001</v>
      </c>
      <c r="S100" s="157">
        <v>48.7</v>
      </c>
      <c r="T100" s="156">
        <v>40</v>
      </c>
      <c r="U100" s="156">
        <v>11.3</v>
      </c>
      <c r="V100" s="158">
        <v>0.152</v>
      </c>
      <c r="W100" s="157">
        <v>46.2</v>
      </c>
      <c r="X100" s="156">
        <v>40.799999999999997</v>
      </c>
      <c r="Y100" s="156">
        <v>13</v>
      </c>
      <c r="Z100" s="158">
        <v>0.14099999999999999</v>
      </c>
      <c r="AA100" s="156">
        <v>25.7</v>
      </c>
      <c r="AB100" s="156">
        <v>38</v>
      </c>
      <c r="AC100" s="156">
        <v>36.299999999999997</v>
      </c>
      <c r="AD100" s="156">
        <v>0.114</v>
      </c>
    </row>
    <row r="101" spans="1:30" ht="12">
      <c r="A101" s="70"/>
      <c r="B101" s="84" t="s">
        <v>116</v>
      </c>
      <c r="C101" s="153">
        <v>43.2</v>
      </c>
      <c r="D101" s="153">
        <v>50</v>
      </c>
      <c r="E101" s="153">
        <v>6.8</v>
      </c>
      <c r="F101" s="155">
        <v>4.3999999999999997E-2</v>
      </c>
      <c r="G101" s="153">
        <v>54.3</v>
      </c>
      <c r="H101" s="153">
        <v>40.4</v>
      </c>
      <c r="I101" s="153">
        <v>5.3</v>
      </c>
      <c r="J101" s="153">
        <v>9.4E-2</v>
      </c>
      <c r="K101" s="154">
        <v>51.2</v>
      </c>
      <c r="L101" s="195">
        <v>39.5</v>
      </c>
      <c r="M101" s="195">
        <v>9.3000000000000007</v>
      </c>
      <c r="N101" s="198">
        <v>4.2999999999999997E-2</v>
      </c>
      <c r="O101" s="203">
        <v>57.6</v>
      </c>
      <c r="P101" s="195">
        <v>33.799999999999997</v>
      </c>
      <c r="Q101" s="195">
        <v>8.6</v>
      </c>
      <c r="R101" s="198">
        <v>0.17199999999999999</v>
      </c>
      <c r="S101" s="154">
        <v>52.5</v>
      </c>
      <c r="T101" s="153">
        <v>39.1</v>
      </c>
      <c r="U101" s="153">
        <v>8.4</v>
      </c>
      <c r="V101" s="155">
        <v>0.122</v>
      </c>
      <c r="W101" s="154">
        <v>47.6</v>
      </c>
      <c r="X101" s="153">
        <v>39.1</v>
      </c>
      <c r="Y101" s="153">
        <v>13.3</v>
      </c>
      <c r="Z101" s="155">
        <v>0.124</v>
      </c>
      <c r="AA101" s="153">
        <v>32.1</v>
      </c>
      <c r="AB101" s="153">
        <v>33.6</v>
      </c>
      <c r="AC101" s="153">
        <v>34.299999999999997</v>
      </c>
      <c r="AD101" s="153">
        <v>8.5000000000000006E-2</v>
      </c>
    </row>
    <row r="102" spans="1:30" ht="12">
      <c r="A102" s="70"/>
      <c r="B102" s="84" t="s">
        <v>82</v>
      </c>
      <c r="C102" s="153">
        <v>32.4</v>
      </c>
      <c r="D102" s="153">
        <v>64.7</v>
      </c>
      <c r="E102" s="153">
        <v>2.9</v>
      </c>
      <c r="F102" s="155">
        <v>3.4000000000000002E-2</v>
      </c>
      <c r="G102" s="153">
        <v>27.3</v>
      </c>
      <c r="H102" s="153">
        <v>57.6</v>
      </c>
      <c r="I102" s="153">
        <v>15.2</v>
      </c>
      <c r="J102" s="153">
        <v>3.3000000000000002E-2</v>
      </c>
      <c r="K102" s="154">
        <v>44.4</v>
      </c>
      <c r="L102" s="195">
        <v>44.4</v>
      </c>
      <c r="M102" s="195">
        <v>11.1</v>
      </c>
      <c r="N102" s="198">
        <v>8.9999999999999993E-3</v>
      </c>
      <c r="O102" s="203">
        <v>33.4</v>
      </c>
      <c r="P102" s="195">
        <v>66.7</v>
      </c>
      <c r="Q102" s="195">
        <v>0</v>
      </c>
      <c r="R102" s="198">
        <v>6.0000000000000001E-3</v>
      </c>
      <c r="S102" s="154">
        <v>33.299999999999997</v>
      </c>
      <c r="T102" s="153">
        <v>66.7</v>
      </c>
      <c r="U102" s="153">
        <v>0</v>
      </c>
      <c r="V102" s="155">
        <v>3.0000000000000001E-3</v>
      </c>
      <c r="W102" s="154">
        <v>20</v>
      </c>
      <c r="X102" s="153">
        <v>80.2</v>
      </c>
      <c r="Y102" s="153">
        <v>0</v>
      </c>
      <c r="Z102" s="155">
        <v>0.01</v>
      </c>
      <c r="AA102" s="153">
        <v>0</v>
      </c>
      <c r="AB102" s="153">
        <v>59.2</v>
      </c>
      <c r="AC102" s="153">
        <v>40.799999999999997</v>
      </c>
      <c r="AD102" s="153">
        <v>7.0000000000000001E-3</v>
      </c>
    </row>
    <row r="103" spans="1:30" ht="12">
      <c r="A103" s="70"/>
      <c r="B103" s="84" t="s">
        <v>40</v>
      </c>
      <c r="C103" s="153">
        <v>50</v>
      </c>
      <c r="D103" s="153">
        <v>42.9</v>
      </c>
      <c r="E103" s="153">
        <v>7.1</v>
      </c>
      <c r="F103" s="155">
        <v>1.4E-2</v>
      </c>
      <c r="G103" s="153">
        <v>66.7</v>
      </c>
      <c r="H103" s="153">
        <v>33.299999999999997</v>
      </c>
      <c r="I103" s="153">
        <v>0</v>
      </c>
      <c r="J103" s="153">
        <v>3.0000000000000001E-3</v>
      </c>
      <c r="K103" s="154">
        <v>46.2</v>
      </c>
      <c r="L103" s="153">
        <v>46.2</v>
      </c>
      <c r="M103" s="195">
        <v>7.7</v>
      </c>
      <c r="N103" s="198">
        <v>1.2999999999999999E-2</v>
      </c>
      <c r="O103" s="203">
        <v>68.099999999999994</v>
      </c>
      <c r="P103" s="195">
        <v>17.100000000000001</v>
      </c>
      <c r="Q103" s="195">
        <v>14.9</v>
      </c>
      <c r="R103" s="198">
        <v>4.7E-2</v>
      </c>
      <c r="S103" s="154">
        <v>36.1</v>
      </c>
      <c r="T103" s="153">
        <v>36.299999999999997</v>
      </c>
      <c r="U103" s="153">
        <v>27.6</v>
      </c>
      <c r="V103" s="155">
        <v>2.5000000000000001E-2</v>
      </c>
      <c r="W103" s="154">
        <v>57.6</v>
      </c>
      <c r="X103" s="153">
        <v>14.3</v>
      </c>
      <c r="Y103" s="153">
        <v>28.1</v>
      </c>
      <c r="Z103" s="155">
        <v>7.0000000000000001E-3</v>
      </c>
      <c r="AA103" s="153">
        <v>0</v>
      </c>
      <c r="AB103" s="153">
        <v>27.9</v>
      </c>
      <c r="AC103" s="153">
        <v>72.099999999999994</v>
      </c>
      <c r="AD103" s="153">
        <v>8.0000000000000002E-3</v>
      </c>
    </row>
    <row r="104" spans="1:30" ht="12">
      <c r="A104" s="70"/>
      <c r="B104" s="84" t="s">
        <v>41</v>
      </c>
      <c r="C104" s="153">
        <v>88.9</v>
      </c>
      <c r="D104" s="153">
        <v>11.1</v>
      </c>
      <c r="E104" s="153">
        <v>0</v>
      </c>
      <c r="F104" s="155">
        <v>8.9999999999999993E-3</v>
      </c>
      <c r="G104" s="153">
        <v>60</v>
      </c>
      <c r="H104" s="153">
        <v>40</v>
      </c>
      <c r="I104" s="153">
        <v>0</v>
      </c>
      <c r="J104" s="153">
        <v>5.0000000000000001E-3</v>
      </c>
      <c r="K104" s="154" t="s">
        <v>180</v>
      </c>
      <c r="L104" s="195" t="s">
        <v>180</v>
      </c>
      <c r="M104" s="195" t="s">
        <v>180</v>
      </c>
      <c r="N104" s="198" t="s">
        <v>180</v>
      </c>
      <c r="O104" s="203">
        <v>11.1</v>
      </c>
      <c r="P104" s="195">
        <v>33.299999999999997</v>
      </c>
      <c r="Q104" s="195">
        <v>55.6</v>
      </c>
      <c r="R104" s="198">
        <v>8.9999999999999993E-3</v>
      </c>
      <c r="S104" s="154">
        <v>0</v>
      </c>
      <c r="T104" s="153">
        <v>100</v>
      </c>
      <c r="U104" s="153">
        <v>0</v>
      </c>
      <c r="V104" s="155">
        <v>2E-3</v>
      </c>
      <c r="W104" s="154" t="s">
        <v>180</v>
      </c>
      <c r="X104" s="153" t="s">
        <v>180</v>
      </c>
      <c r="Y104" s="153" t="s">
        <v>180</v>
      </c>
      <c r="Z104" s="155" t="s">
        <v>180</v>
      </c>
      <c r="AA104" s="153">
        <v>14.4</v>
      </c>
      <c r="AB104" s="153">
        <v>59.9</v>
      </c>
      <c r="AC104" s="153">
        <v>25.7</v>
      </c>
      <c r="AD104" s="153">
        <v>1.4E-2</v>
      </c>
    </row>
    <row r="105" spans="1:30" s="10" customFormat="1" ht="12">
      <c r="A105" s="83"/>
      <c r="B105" s="14" t="s">
        <v>22</v>
      </c>
      <c r="C105" s="156">
        <v>75</v>
      </c>
      <c r="D105" s="156">
        <v>25</v>
      </c>
      <c r="E105" s="156">
        <v>0</v>
      </c>
      <c r="F105" s="158">
        <v>4.0000000000000001E-3</v>
      </c>
      <c r="G105" s="156">
        <v>53.3</v>
      </c>
      <c r="H105" s="156">
        <v>33.4</v>
      </c>
      <c r="I105" s="156">
        <v>13.3</v>
      </c>
      <c r="J105" s="156">
        <v>1.4999999999999999E-2</v>
      </c>
      <c r="K105" s="157">
        <v>85</v>
      </c>
      <c r="L105" s="193">
        <v>15</v>
      </c>
      <c r="M105" s="193">
        <v>0</v>
      </c>
      <c r="N105" s="199">
        <v>0.02</v>
      </c>
      <c r="O105" s="202">
        <v>70.599999999999994</v>
      </c>
      <c r="P105" s="193">
        <v>23.5</v>
      </c>
      <c r="Q105" s="193">
        <v>5.9</v>
      </c>
      <c r="R105" s="199">
        <v>1.7000000000000001E-2</v>
      </c>
      <c r="S105" s="157">
        <v>71.099999999999994</v>
      </c>
      <c r="T105" s="156">
        <v>26.4</v>
      </c>
      <c r="U105" s="156">
        <v>2.5</v>
      </c>
      <c r="V105" s="158">
        <v>3.7999999999999999E-2</v>
      </c>
      <c r="W105" s="157">
        <v>43.1</v>
      </c>
      <c r="X105" s="156">
        <v>45.1</v>
      </c>
      <c r="Y105" s="156">
        <v>11.7</v>
      </c>
      <c r="Z105" s="158">
        <v>5.8000000000000003E-2</v>
      </c>
      <c r="AA105" s="156">
        <v>37.299999999999997</v>
      </c>
      <c r="AB105" s="156">
        <v>25.4</v>
      </c>
      <c r="AC105" s="156">
        <v>37.4</v>
      </c>
      <c r="AD105" s="156">
        <v>0.124</v>
      </c>
    </row>
    <row r="106" spans="1:30" ht="12">
      <c r="A106" s="70"/>
      <c r="B106" s="84" t="s">
        <v>42</v>
      </c>
      <c r="C106" s="153" t="s">
        <v>180</v>
      </c>
      <c r="D106" s="153" t="s">
        <v>180</v>
      </c>
      <c r="E106" s="153" t="s">
        <v>180</v>
      </c>
      <c r="F106" s="155" t="s">
        <v>180</v>
      </c>
      <c r="G106" s="153" t="s">
        <v>180</v>
      </c>
      <c r="H106" s="153" t="s">
        <v>180</v>
      </c>
      <c r="I106" s="153" t="s">
        <v>180</v>
      </c>
      <c r="J106" s="153" t="s">
        <v>180</v>
      </c>
      <c r="K106" s="154" t="s">
        <v>180</v>
      </c>
      <c r="L106" s="195" t="s">
        <v>180</v>
      </c>
      <c r="M106" s="195" t="s">
        <v>180</v>
      </c>
      <c r="N106" s="198" t="s">
        <v>180</v>
      </c>
      <c r="O106" s="203" t="s">
        <v>180</v>
      </c>
      <c r="P106" s="195" t="s">
        <v>180</v>
      </c>
      <c r="Q106" s="195" t="s">
        <v>180</v>
      </c>
      <c r="R106" s="198" t="s">
        <v>180</v>
      </c>
      <c r="S106" s="154" t="s">
        <v>180</v>
      </c>
      <c r="T106" s="153" t="s">
        <v>180</v>
      </c>
      <c r="U106" s="153" t="s">
        <v>180</v>
      </c>
      <c r="V106" s="155" t="s">
        <v>180</v>
      </c>
      <c r="W106" s="154" t="s">
        <v>180</v>
      </c>
      <c r="X106" s="153" t="s">
        <v>180</v>
      </c>
      <c r="Y106" s="153" t="s">
        <v>180</v>
      </c>
      <c r="Z106" s="155" t="s">
        <v>180</v>
      </c>
      <c r="AA106" s="153" t="s">
        <v>180</v>
      </c>
      <c r="AB106" s="153" t="s">
        <v>180</v>
      </c>
      <c r="AC106" s="153" t="s">
        <v>180</v>
      </c>
      <c r="AD106" s="153" t="s">
        <v>180</v>
      </c>
    </row>
    <row r="107" spans="1:30" ht="12">
      <c r="A107" s="70"/>
      <c r="B107" s="84" t="s">
        <v>43</v>
      </c>
      <c r="C107" s="153" t="s">
        <v>180</v>
      </c>
      <c r="D107" s="153" t="s">
        <v>180</v>
      </c>
      <c r="E107" s="153" t="s">
        <v>180</v>
      </c>
      <c r="F107" s="155" t="s">
        <v>180</v>
      </c>
      <c r="G107" s="153">
        <v>100</v>
      </c>
      <c r="H107" s="153">
        <v>0</v>
      </c>
      <c r="I107" s="153">
        <v>0</v>
      </c>
      <c r="J107" s="153">
        <v>1E-3</v>
      </c>
      <c r="K107" s="154" t="s">
        <v>180</v>
      </c>
      <c r="L107" s="195" t="s">
        <v>180</v>
      </c>
      <c r="M107" s="195" t="s">
        <v>180</v>
      </c>
      <c r="N107" s="198" t="s">
        <v>180</v>
      </c>
      <c r="O107" s="203" t="s">
        <v>180</v>
      </c>
      <c r="P107" s="195" t="s">
        <v>180</v>
      </c>
      <c r="Q107" s="195" t="s">
        <v>180</v>
      </c>
      <c r="R107" s="198" t="s">
        <v>180</v>
      </c>
      <c r="S107" s="154" t="s">
        <v>180</v>
      </c>
      <c r="T107" s="153" t="s">
        <v>180</v>
      </c>
      <c r="U107" s="153" t="s">
        <v>180</v>
      </c>
      <c r="V107" s="155" t="s">
        <v>180</v>
      </c>
      <c r="W107" s="154">
        <v>22.3</v>
      </c>
      <c r="X107" s="153">
        <v>45.4</v>
      </c>
      <c r="Y107" s="153">
        <v>32.299999999999997</v>
      </c>
      <c r="Z107" s="155">
        <v>8.9999999999999993E-3</v>
      </c>
      <c r="AA107" s="153">
        <v>16.8</v>
      </c>
      <c r="AB107" s="153">
        <v>29.7</v>
      </c>
      <c r="AC107" s="153">
        <v>53.5</v>
      </c>
      <c r="AD107" s="153">
        <v>1.7999999999999999E-2</v>
      </c>
    </row>
    <row r="108" spans="1:30" ht="12">
      <c r="A108" s="70"/>
      <c r="B108" s="84" t="s">
        <v>44</v>
      </c>
      <c r="C108" s="153">
        <v>50</v>
      </c>
      <c r="D108" s="153">
        <v>50</v>
      </c>
      <c r="E108" s="153">
        <v>0</v>
      </c>
      <c r="F108" s="155">
        <v>2E-3</v>
      </c>
      <c r="G108" s="153" t="s">
        <v>180</v>
      </c>
      <c r="H108" s="153" t="s">
        <v>180</v>
      </c>
      <c r="I108" s="153" t="s">
        <v>180</v>
      </c>
      <c r="J108" s="153" t="s">
        <v>180</v>
      </c>
      <c r="K108" s="154">
        <v>87.5</v>
      </c>
      <c r="L108" s="195">
        <v>12.5</v>
      </c>
      <c r="M108" s="195">
        <v>0</v>
      </c>
      <c r="N108" s="198">
        <v>1.6E-2</v>
      </c>
      <c r="O108" s="203">
        <v>70.599999999999994</v>
      </c>
      <c r="P108" s="195">
        <v>23.5</v>
      </c>
      <c r="Q108" s="195">
        <v>5.9</v>
      </c>
      <c r="R108" s="198">
        <v>1.7000000000000001E-2</v>
      </c>
      <c r="S108" s="154">
        <v>84.6</v>
      </c>
      <c r="T108" s="153">
        <v>15.4</v>
      </c>
      <c r="U108" s="153">
        <v>0</v>
      </c>
      <c r="V108" s="155">
        <v>1.2999999999999999E-2</v>
      </c>
      <c r="W108" s="154">
        <v>58.4</v>
      </c>
      <c r="X108" s="153">
        <v>25</v>
      </c>
      <c r="Y108" s="153">
        <v>16.600000000000001</v>
      </c>
      <c r="Z108" s="155">
        <v>1.2E-2</v>
      </c>
      <c r="AA108" s="153">
        <v>44</v>
      </c>
      <c r="AB108" s="153">
        <v>12.6</v>
      </c>
      <c r="AC108" s="153">
        <v>43.5</v>
      </c>
      <c r="AD108" s="153">
        <v>1.6E-2</v>
      </c>
    </row>
    <row r="109" spans="1:30" ht="12">
      <c r="A109" s="70"/>
      <c r="B109" s="84" t="s">
        <v>45</v>
      </c>
      <c r="C109" s="153" t="s">
        <v>180</v>
      </c>
      <c r="D109" s="153" t="s">
        <v>180</v>
      </c>
      <c r="E109" s="153" t="s">
        <v>180</v>
      </c>
      <c r="F109" s="155" t="s">
        <v>180</v>
      </c>
      <c r="G109" s="153" t="s">
        <v>180</v>
      </c>
      <c r="H109" s="153" t="s">
        <v>180</v>
      </c>
      <c r="I109" s="153" t="s">
        <v>180</v>
      </c>
      <c r="J109" s="153" t="s">
        <v>180</v>
      </c>
      <c r="K109" s="154" t="s">
        <v>180</v>
      </c>
      <c r="L109" s="195" t="s">
        <v>180</v>
      </c>
      <c r="M109" s="195" t="s">
        <v>180</v>
      </c>
      <c r="N109" s="198" t="s">
        <v>180</v>
      </c>
      <c r="O109" s="203" t="s">
        <v>180</v>
      </c>
      <c r="P109" s="195" t="s">
        <v>180</v>
      </c>
      <c r="Q109" s="195" t="s">
        <v>180</v>
      </c>
      <c r="R109" s="198" t="s">
        <v>180</v>
      </c>
      <c r="S109" s="154" t="s">
        <v>180</v>
      </c>
      <c r="T109" s="153" t="s">
        <v>180</v>
      </c>
      <c r="U109" s="153" t="s">
        <v>180</v>
      </c>
      <c r="V109" s="155" t="s">
        <v>180</v>
      </c>
      <c r="W109" s="154">
        <v>68.400000000000006</v>
      </c>
      <c r="X109" s="153">
        <v>26.3</v>
      </c>
      <c r="Y109" s="153">
        <v>5.2</v>
      </c>
      <c r="Z109" s="155">
        <v>1.9E-2</v>
      </c>
      <c r="AA109" s="153">
        <v>78.3</v>
      </c>
      <c r="AB109" s="153">
        <v>6.4</v>
      </c>
      <c r="AC109" s="153">
        <v>15.3</v>
      </c>
      <c r="AD109" s="153">
        <v>3.2000000000000001E-2</v>
      </c>
    </row>
    <row r="110" spans="1:30" ht="12">
      <c r="A110" s="70"/>
      <c r="B110" s="84" t="s">
        <v>46</v>
      </c>
      <c r="C110" s="153" t="s">
        <v>180</v>
      </c>
      <c r="D110" s="153" t="s">
        <v>180</v>
      </c>
      <c r="E110" s="153" t="s">
        <v>180</v>
      </c>
      <c r="F110" s="155" t="s">
        <v>180</v>
      </c>
      <c r="G110" s="153" t="s">
        <v>180</v>
      </c>
      <c r="H110" s="153" t="s">
        <v>180</v>
      </c>
      <c r="I110" s="153" t="s">
        <v>180</v>
      </c>
      <c r="J110" s="153" t="s">
        <v>180</v>
      </c>
      <c r="K110" s="154" t="s">
        <v>180</v>
      </c>
      <c r="L110" s="195" t="s">
        <v>180</v>
      </c>
      <c r="M110" s="195" t="s">
        <v>180</v>
      </c>
      <c r="N110" s="198" t="s">
        <v>180</v>
      </c>
      <c r="O110" s="203" t="s">
        <v>180</v>
      </c>
      <c r="P110" s="195" t="s">
        <v>180</v>
      </c>
      <c r="Q110" s="195" t="s">
        <v>180</v>
      </c>
      <c r="R110" s="198" t="s">
        <v>180</v>
      </c>
      <c r="S110" s="154" t="s">
        <v>180</v>
      </c>
      <c r="T110" s="153" t="s">
        <v>180</v>
      </c>
      <c r="U110" s="153" t="s">
        <v>180</v>
      </c>
      <c r="V110" s="155" t="s">
        <v>180</v>
      </c>
      <c r="W110" s="154" t="s">
        <v>180</v>
      </c>
      <c r="X110" s="153" t="s">
        <v>180</v>
      </c>
      <c r="Y110" s="153" t="s">
        <v>180</v>
      </c>
      <c r="Z110" s="155" t="s">
        <v>180</v>
      </c>
      <c r="AA110" s="153" t="s">
        <v>180</v>
      </c>
      <c r="AB110" s="153" t="s">
        <v>180</v>
      </c>
      <c r="AC110" s="153" t="s">
        <v>180</v>
      </c>
      <c r="AD110" s="153" t="s">
        <v>180</v>
      </c>
    </row>
    <row r="111" spans="1:30" ht="12">
      <c r="A111" s="70"/>
      <c r="B111" s="84" t="s">
        <v>47</v>
      </c>
      <c r="C111" s="153">
        <v>100</v>
      </c>
      <c r="D111" s="153">
        <v>0</v>
      </c>
      <c r="E111" s="153">
        <v>0</v>
      </c>
      <c r="F111" s="155">
        <v>2E-3</v>
      </c>
      <c r="G111" s="153" t="s">
        <v>180</v>
      </c>
      <c r="H111" s="153" t="s">
        <v>180</v>
      </c>
      <c r="I111" s="153" t="s">
        <v>180</v>
      </c>
      <c r="J111" s="153" t="s">
        <v>180</v>
      </c>
      <c r="K111" s="154">
        <v>0</v>
      </c>
      <c r="L111" s="195">
        <v>100</v>
      </c>
      <c r="M111" s="195">
        <v>0</v>
      </c>
      <c r="N111" s="198">
        <v>1E-3</v>
      </c>
      <c r="O111" s="203" t="s">
        <v>180</v>
      </c>
      <c r="P111" s="195" t="s">
        <v>180</v>
      </c>
      <c r="Q111" s="195" t="s">
        <v>180</v>
      </c>
      <c r="R111" s="198" t="s">
        <v>180</v>
      </c>
      <c r="S111" s="154">
        <v>50.2</v>
      </c>
      <c r="T111" s="153">
        <v>50.2</v>
      </c>
      <c r="U111" s="153">
        <v>0</v>
      </c>
      <c r="V111" s="155">
        <v>2E-3</v>
      </c>
      <c r="W111" s="154" t="s">
        <v>180</v>
      </c>
      <c r="X111" s="153" t="s">
        <v>180</v>
      </c>
      <c r="Y111" s="153" t="s">
        <v>180</v>
      </c>
      <c r="Z111" s="155" t="s">
        <v>180</v>
      </c>
      <c r="AA111" s="153" t="s">
        <v>180</v>
      </c>
      <c r="AB111" s="153" t="s">
        <v>180</v>
      </c>
      <c r="AC111" s="153" t="s">
        <v>180</v>
      </c>
      <c r="AD111" s="153" t="s">
        <v>180</v>
      </c>
    </row>
    <row r="112" spans="1:30" ht="12">
      <c r="A112" s="70"/>
      <c r="B112" s="84" t="s">
        <v>48</v>
      </c>
      <c r="C112" s="153" t="s">
        <v>180</v>
      </c>
      <c r="D112" s="153" t="s">
        <v>180</v>
      </c>
      <c r="E112" s="153" t="s">
        <v>180</v>
      </c>
      <c r="F112" s="155" t="s">
        <v>180</v>
      </c>
      <c r="G112" s="153">
        <v>50</v>
      </c>
      <c r="H112" s="153">
        <v>35.700000000000003</v>
      </c>
      <c r="I112" s="153">
        <v>14.3</v>
      </c>
      <c r="J112" s="153">
        <v>1.4E-2</v>
      </c>
      <c r="K112" s="154">
        <v>100</v>
      </c>
      <c r="L112" s="195">
        <v>0</v>
      </c>
      <c r="M112" s="195">
        <v>0</v>
      </c>
      <c r="N112" s="198">
        <v>3.0000000000000001E-3</v>
      </c>
      <c r="O112" s="203" t="s">
        <v>180</v>
      </c>
      <c r="P112" s="195" t="s">
        <v>180</v>
      </c>
      <c r="Q112" s="195" t="s">
        <v>180</v>
      </c>
      <c r="R112" s="198" t="s">
        <v>180</v>
      </c>
      <c r="S112" s="154">
        <v>65.2</v>
      </c>
      <c r="T112" s="153">
        <v>30.6</v>
      </c>
      <c r="U112" s="153">
        <v>4.2</v>
      </c>
      <c r="V112" s="155">
        <v>2.3E-2</v>
      </c>
      <c r="W112" s="154">
        <v>16.7</v>
      </c>
      <c r="X112" s="153">
        <v>78.3</v>
      </c>
      <c r="Y112" s="153">
        <v>5</v>
      </c>
      <c r="Z112" s="155">
        <v>1.7999999999999999E-2</v>
      </c>
      <c r="AA112" s="153">
        <v>19.100000000000001</v>
      </c>
      <c r="AB112" s="153">
        <v>38</v>
      </c>
      <c r="AC112" s="153">
        <v>42.9</v>
      </c>
      <c r="AD112" s="153">
        <v>5.8000000000000003E-2</v>
      </c>
    </row>
    <row r="113" spans="1:30" s="10" customFormat="1" ht="12">
      <c r="A113" s="83"/>
      <c r="B113" s="14" t="s">
        <v>34</v>
      </c>
      <c r="C113" s="156">
        <v>63.8</v>
      </c>
      <c r="D113" s="156">
        <v>33.299999999999997</v>
      </c>
      <c r="E113" s="156">
        <v>2.9</v>
      </c>
      <c r="F113" s="158">
        <v>0.92500000000000004</v>
      </c>
      <c r="G113" s="156">
        <v>60.3</v>
      </c>
      <c r="H113" s="156">
        <v>32.6</v>
      </c>
      <c r="I113" s="156">
        <v>7.2</v>
      </c>
      <c r="J113" s="156">
        <v>0.69699999999999995</v>
      </c>
      <c r="K113" s="157">
        <v>60.9</v>
      </c>
      <c r="L113" s="193">
        <v>36.299999999999997</v>
      </c>
      <c r="M113" s="193">
        <v>2.9</v>
      </c>
      <c r="N113" s="199">
        <v>0.73099999999999998</v>
      </c>
      <c r="O113" s="202">
        <v>58.6</v>
      </c>
      <c r="P113" s="193">
        <v>36</v>
      </c>
      <c r="Q113" s="193">
        <v>5.4</v>
      </c>
      <c r="R113" s="199">
        <v>0.82599999999999996</v>
      </c>
      <c r="S113" s="157">
        <v>51.6</v>
      </c>
      <c r="T113" s="156">
        <v>44</v>
      </c>
      <c r="U113" s="156">
        <v>4.4000000000000004</v>
      </c>
      <c r="V113" s="158">
        <v>1.0009999999999999</v>
      </c>
      <c r="W113" s="157">
        <v>48.5</v>
      </c>
      <c r="X113" s="156">
        <v>39.9</v>
      </c>
      <c r="Y113" s="156">
        <v>11.6</v>
      </c>
      <c r="Z113" s="158">
        <v>1.2170000000000001</v>
      </c>
      <c r="AA113" s="156">
        <v>35.200000000000003</v>
      </c>
      <c r="AB113" s="156">
        <v>38.299999999999997</v>
      </c>
      <c r="AC113" s="156">
        <v>26.5</v>
      </c>
      <c r="AD113" s="156">
        <v>1.157</v>
      </c>
    </row>
    <row r="114" spans="1:30" ht="12">
      <c r="A114" s="70"/>
      <c r="B114" s="84" t="s">
        <v>58</v>
      </c>
      <c r="C114" s="153">
        <v>63.6</v>
      </c>
      <c r="D114" s="153">
        <v>28.6</v>
      </c>
      <c r="E114" s="153">
        <v>7.8</v>
      </c>
      <c r="F114" s="155">
        <v>0.20599999999999999</v>
      </c>
      <c r="G114" s="153">
        <v>38.9</v>
      </c>
      <c r="H114" s="153">
        <v>45.1</v>
      </c>
      <c r="I114" s="153">
        <v>16</v>
      </c>
      <c r="J114" s="153">
        <v>0.16200000000000001</v>
      </c>
      <c r="K114" s="154">
        <v>60.1</v>
      </c>
      <c r="L114" s="195">
        <v>34.299999999999997</v>
      </c>
      <c r="M114" s="195">
        <v>5.6</v>
      </c>
      <c r="N114" s="198">
        <v>0.14299999999999999</v>
      </c>
      <c r="O114" s="203">
        <v>45.5</v>
      </c>
      <c r="P114" s="195">
        <v>48.3</v>
      </c>
      <c r="Q114" s="195">
        <v>6.2</v>
      </c>
      <c r="R114" s="198">
        <v>0.17599999999999999</v>
      </c>
      <c r="S114" s="154">
        <v>50.5</v>
      </c>
      <c r="T114" s="153">
        <v>45.3</v>
      </c>
      <c r="U114" s="153">
        <v>4.2</v>
      </c>
      <c r="V114" s="155">
        <v>0.33700000000000002</v>
      </c>
      <c r="W114" s="154">
        <v>43.6</v>
      </c>
      <c r="X114" s="153">
        <v>42</v>
      </c>
      <c r="Y114" s="153">
        <v>14.4</v>
      </c>
      <c r="Z114" s="155">
        <v>0.28999999999999998</v>
      </c>
      <c r="AA114" s="153">
        <v>41.6</v>
      </c>
      <c r="AB114" s="153">
        <v>28.8</v>
      </c>
      <c r="AC114" s="153">
        <v>29.6</v>
      </c>
      <c r="AD114" s="153">
        <v>0.23300000000000001</v>
      </c>
    </row>
    <row r="115" spans="1:30" ht="12">
      <c r="A115" s="70"/>
      <c r="B115" s="84" t="s">
        <v>59</v>
      </c>
      <c r="C115" s="153">
        <v>66.400000000000006</v>
      </c>
      <c r="D115" s="153">
        <v>31.5</v>
      </c>
      <c r="E115" s="153">
        <v>2</v>
      </c>
      <c r="F115" s="155">
        <v>0.44700000000000001</v>
      </c>
      <c r="G115" s="153">
        <v>70</v>
      </c>
      <c r="H115" s="153">
        <v>25.1</v>
      </c>
      <c r="I115" s="153">
        <v>4.9000000000000004</v>
      </c>
      <c r="J115" s="153">
        <v>0.28699999999999998</v>
      </c>
      <c r="K115" s="154">
        <v>66</v>
      </c>
      <c r="L115" s="195">
        <v>32.4</v>
      </c>
      <c r="M115" s="195">
        <v>1.6</v>
      </c>
      <c r="N115" s="198">
        <v>0.309</v>
      </c>
      <c r="O115" s="203">
        <v>67.599999999999994</v>
      </c>
      <c r="P115" s="195">
        <v>28.1</v>
      </c>
      <c r="Q115" s="195">
        <v>4.3</v>
      </c>
      <c r="R115" s="198">
        <v>0.374</v>
      </c>
      <c r="S115" s="154">
        <v>58.3</v>
      </c>
      <c r="T115" s="153">
        <v>35.700000000000003</v>
      </c>
      <c r="U115" s="153">
        <v>6</v>
      </c>
      <c r="V115" s="155">
        <v>0.38100000000000001</v>
      </c>
      <c r="W115" s="154">
        <v>51.5</v>
      </c>
      <c r="X115" s="153">
        <v>35.5</v>
      </c>
      <c r="Y115" s="153">
        <v>13</v>
      </c>
      <c r="Z115" s="155">
        <v>0.56599999999999995</v>
      </c>
      <c r="AA115" s="153">
        <v>34.1</v>
      </c>
      <c r="AB115" s="153">
        <v>36.5</v>
      </c>
      <c r="AC115" s="153">
        <v>29.4</v>
      </c>
      <c r="AD115" s="153">
        <v>0.53800000000000003</v>
      </c>
    </row>
    <row r="116" spans="1:30" ht="12">
      <c r="A116" s="70"/>
      <c r="B116" s="84" t="s">
        <v>60</v>
      </c>
      <c r="C116" s="153">
        <v>42.8</v>
      </c>
      <c r="D116" s="153">
        <v>55.9</v>
      </c>
      <c r="E116" s="153">
        <v>1.4</v>
      </c>
      <c r="F116" s="155">
        <v>0.14499999999999999</v>
      </c>
      <c r="G116" s="153">
        <v>51</v>
      </c>
      <c r="H116" s="153">
        <v>45.2</v>
      </c>
      <c r="I116" s="153">
        <v>3.8</v>
      </c>
      <c r="J116" s="153">
        <v>0.104</v>
      </c>
      <c r="K116" s="154">
        <v>38.6</v>
      </c>
      <c r="L116" s="195">
        <v>60.2</v>
      </c>
      <c r="M116" s="195">
        <v>1.1000000000000001</v>
      </c>
      <c r="N116" s="198">
        <v>8.7999999999999995E-2</v>
      </c>
      <c r="O116" s="203">
        <v>35.5</v>
      </c>
      <c r="P116" s="195">
        <v>63.4</v>
      </c>
      <c r="Q116" s="195">
        <v>1.1000000000000001</v>
      </c>
      <c r="R116" s="198">
        <v>9.2999999999999999E-2</v>
      </c>
      <c r="S116" s="154">
        <v>31</v>
      </c>
      <c r="T116" s="153">
        <v>66.3</v>
      </c>
      <c r="U116" s="153">
        <v>2.7</v>
      </c>
      <c r="V116" s="155">
        <v>0.17100000000000001</v>
      </c>
      <c r="W116" s="154">
        <v>25.4</v>
      </c>
      <c r="X116" s="153">
        <v>68.5</v>
      </c>
      <c r="Y116" s="153">
        <v>6.1</v>
      </c>
      <c r="Z116" s="155">
        <v>0.154</v>
      </c>
      <c r="AA116" s="153">
        <v>11.1</v>
      </c>
      <c r="AB116" s="153">
        <v>66.5</v>
      </c>
      <c r="AC116" s="153">
        <v>22.4</v>
      </c>
      <c r="AD116" s="153">
        <v>0.17299999999999999</v>
      </c>
    </row>
    <row r="117" spans="1:30" ht="12">
      <c r="A117" s="70"/>
      <c r="B117" s="84" t="s">
        <v>61</v>
      </c>
      <c r="C117" s="153">
        <v>97.5</v>
      </c>
      <c r="D117" s="153">
        <v>2.5</v>
      </c>
      <c r="E117" s="153">
        <v>0</v>
      </c>
      <c r="F117" s="155">
        <v>0.04</v>
      </c>
      <c r="G117" s="153">
        <v>81</v>
      </c>
      <c r="H117" s="153">
        <v>7.2</v>
      </c>
      <c r="I117" s="153">
        <v>11.9</v>
      </c>
      <c r="J117" s="153">
        <v>4.2000000000000003E-2</v>
      </c>
      <c r="K117" s="154">
        <v>68.2</v>
      </c>
      <c r="L117" s="195">
        <v>22.7</v>
      </c>
      <c r="M117" s="195">
        <v>9.1</v>
      </c>
      <c r="N117" s="198">
        <v>6.6000000000000003E-2</v>
      </c>
      <c r="O117" s="203">
        <v>71.3</v>
      </c>
      <c r="P117" s="195">
        <v>11.9</v>
      </c>
      <c r="Q117" s="195">
        <v>16.8</v>
      </c>
      <c r="R117" s="198">
        <v>0.10100000000000001</v>
      </c>
      <c r="S117" s="154">
        <v>74.099999999999994</v>
      </c>
      <c r="T117" s="153">
        <v>20.8</v>
      </c>
      <c r="U117" s="153">
        <v>5.0999999999999996</v>
      </c>
      <c r="V117" s="155">
        <v>5.3999999999999999E-2</v>
      </c>
      <c r="W117" s="154">
        <v>74.3</v>
      </c>
      <c r="X117" s="153">
        <v>13.5</v>
      </c>
      <c r="Y117" s="153">
        <v>12.3</v>
      </c>
      <c r="Z117" s="155">
        <v>9.7000000000000003E-2</v>
      </c>
      <c r="AA117" s="153">
        <v>61.7</v>
      </c>
      <c r="AB117" s="153">
        <v>19.399999999999999</v>
      </c>
      <c r="AC117" s="153">
        <v>18.899999999999999</v>
      </c>
      <c r="AD117" s="153">
        <v>9.6000000000000002E-2</v>
      </c>
    </row>
    <row r="118" spans="1:30" ht="12">
      <c r="A118" s="70"/>
      <c r="B118" s="84" t="s">
        <v>62</v>
      </c>
      <c r="C118" s="153">
        <v>70.099999999999994</v>
      </c>
      <c r="D118" s="153">
        <v>29.9</v>
      </c>
      <c r="E118" s="153">
        <v>0</v>
      </c>
      <c r="F118" s="155">
        <v>8.6999999999999994E-2</v>
      </c>
      <c r="G118" s="153">
        <v>67.599999999999994</v>
      </c>
      <c r="H118" s="153">
        <v>31.4</v>
      </c>
      <c r="I118" s="153">
        <v>1</v>
      </c>
      <c r="J118" s="153">
        <v>0.10199999999999999</v>
      </c>
      <c r="K118" s="154">
        <v>60.8</v>
      </c>
      <c r="L118" s="195">
        <v>38.4</v>
      </c>
      <c r="M118" s="195">
        <v>0.8</v>
      </c>
      <c r="N118" s="198">
        <v>0.125</v>
      </c>
      <c r="O118" s="203">
        <v>56.1</v>
      </c>
      <c r="P118" s="195">
        <v>43.9</v>
      </c>
      <c r="Q118" s="195">
        <v>0</v>
      </c>
      <c r="R118" s="198">
        <v>8.2000000000000003E-2</v>
      </c>
      <c r="S118" s="154">
        <v>53.5</v>
      </c>
      <c r="T118" s="153">
        <v>46.7</v>
      </c>
      <c r="U118" s="153">
        <v>0</v>
      </c>
      <c r="V118" s="155">
        <v>5.8000000000000003E-2</v>
      </c>
      <c r="W118" s="154">
        <v>55.6</v>
      </c>
      <c r="X118" s="153">
        <v>40.200000000000003</v>
      </c>
      <c r="Y118" s="153">
        <v>4.3</v>
      </c>
      <c r="Z118" s="155">
        <v>0.11</v>
      </c>
      <c r="AA118" s="153">
        <v>41.2</v>
      </c>
      <c r="AB118" s="153">
        <v>39.700000000000003</v>
      </c>
      <c r="AC118" s="153">
        <v>19.100000000000001</v>
      </c>
      <c r="AD118" s="153">
        <v>0.11700000000000001</v>
      </c>
    </row>
    <row r="119" spans="1:30" s="10" customFormat="1" ht="12">
      <c r="A119" s="83"/>
      <c r="B119" s="14" t="s">
        <v>35</v>
      </c>
      <c r="C119" s="156">
        <v>59.5</v>
      </c>
      <c r="D119" s="156">
        <v>38.700000000000003</v>
      </c>
      <c r="E119" s="156">
        <v>1.8</v>
      </c>
      <c r="F119" s="158">
        <v>0.67200000000000004</v>
      </c>
      <c r="G119" s="156">
        <v>62.5</v>
      </c>
      <c r="H119" s="156">
        <v>33.6</v>
      </c>
      <c r="I119" s="156">
        <v>3.9</v>
      </c>
      <c r="J119" s="156">
        <v>0.73599999999999999</v>
      </c>
      <c r="K119" s="157">
        <v>69.3</v>
      </c>
      <c r="L119" s="193">
        <v>28.1</v>
      </c>
      <c r="M119" s="193">
        <v>2.6</v>
      </c>
      <c r="N119" s="199">
        <v>0.71899999999999997</v>
      </c>
      <c r="O119" s="202">
        <v>62.6</v>
      </c>
      <c r="P119" s="193">
        <v>31.8</v>
      </c>
      <c r="Q119" s="193">
        <v>5.6</v>
      </c>
      <c r="R119" s="199">
        <v>0.998</v>
      </c>
      <c r="S119" s="157">
        <v>65.599999999999994</v>
      </c>
      <c r="T119" s="156">
        <v>28.5</v>
      </c>
      <c r="U119" s="156">
        <v>5.9</v>
      </c>
      <c r="V119" s="158">
        <v>1.1140000000000001</v>
      </c>
      <c r="W119" s="157">
        <v>57</v>
      </c>
      <c r="X119" s="156">
        <v>35.1</v>
      </c>
      <c r="Y119" s="156">
        <v>7.9</v>
      </c>
      <c r="Z119" s="158">
        <v>1.355</v>
      </c>
      <c r="AA119" s="156">
        <v>40.5</v>
      </c>
      <c r="AB119" s="156">
        <v>32.5</v>
      </c>
      <c r="AC119" s="156">
        <v>27.1</v>
      </c>
      <c r="AD119" s="156">
        <v>1.363</v>
      </c>
    </row>
    <row r="120" spans="1:30" ht="12">
      <c r="A120" s="70"/>
      <c r="B120" s="84" t="s">
        <v>63</v>
      </c>
      <c r="C120" s="153">
        <v>54.9</v>
      </c>
      <c r="D120" s="153">
        <v>41.2</v>
      </c>
      <c r="E120" s="153">
        <v>3.9</v>
      </c>
      <c r="F120" s="155">
        <v>0.153</v>
      </c>
      <c r="G120" s="153">
        <v>61.2</v>
      </c>
      <c r="H120" s="153">
        <v>31.6</v>
      </c>
      <c r="I120" s="153">
        <v>7.2</v>
      </c>
      <c r="J120" s="153">
        <v>0.307</v>
      </c>
      <c r="K120" s="154">
        <v>74.900000000000006</v>
      </c>
      <c r="L120" s="195">
        <v>20.7</v>
      </c>
      <c r="M120" s="195">
        <v>4.4000000000000004</v>
      </c>
      <c r="N120" s="198">
        <v>0.33800000000000002</v>
      </c>
      <c r="O120" s="203">
        <v>63.4</v>
      </c>
      <c r="P120" s="195">
        <v>28.3</v>
      </c>
      <c r="Q120" s="195">
        <v>8.4</v>
      </c>
      <c r="R120" s="198">
        <v>0.58399999999999996</v>
      </c>
      <c r="S120" s="154">
        <v>67.5</v>
      </c>
      <c r="T120" s="153">
        <v>26.6</v>
      </c>
      <c r="U120" s="153">
        <v>5.9</v>
      </c>
      <c r="V120" s="155">
        <v>0.64600000000000002</v>
      </c>
      <c r="W120" s="154">
        <v>62.9</v>
      </c>
      <c r="X120" s="153">
        <v>28.2</v>
      </c>
      <c r="Y120" s="153">
        <v>8.9</v>
      </c>
      <c r="Z120" s="155">
        <v>0.78700000000000003</v>
      </c>
      <c r="AA120" s="153">
        <v>44.8</v>
      </c>
      <c r="AB120" s="153">
        <v>28.5</v>
      </c>
      <c r="AC120" s="153">
        <v>26.7</v>
      </c>
      <c r="AD120" s="153">
        <v>0.749</v>
      </c>
    </row>
    <row r="121" spans="1:30" ht="12">
      <c r="A121" s="70"/>
      <c r="B121" s="84" t="s">
        <v>117</v>
      </c>
      <c r="C121" s="153">
        <v>100</v>
      </c>
      <c r="D121" s="153">
        <v>0</v>
      </c>
      <c r="E121" s="153">
        <v>0</v>
      </c>
      <c r="F121" s="155">
        <v>2E-3</v>
      </c>
      <c r="G121" s="153">
        <v>71.400000000000006</v>
      </c>
      <c r="H121" s="153">
        <v>28.6</v>
      </c>
      <c r="I121" s="153">
        <v>0</v>
      </c>
      <c r="J121" s="153">
        <v>7.0000000000000001E-3</v>
      </c>
      <c r="K121" s="154">
        <v>66.7</v>
      </c>
      <c r="L121" s="195">
        <v>33.299999999999997</v>
      </c>
      <c r="M121" s="195">
        <v>0</v>
      </c>
      <c r="N121" s="198">
        <v>6.0000000000000001E-3</v>
      </c>
      <c r="O121" s="203">
        <v>62.5</v>
      </c>
      <c r="P121" s="195">
        <v>37.5</v>
      </c>
      <c r="Q121" s="195">
        <v>0</v>
      </c>
      <c r="R121" s="198">
        <v>8.0000000000000002E-3</v>
      </c>
      <c r="S121" s="154">
        <v>83.3</v>
      </c>
      <c r="T121" s="153">
        <v>16.7</v>
      </c>
      <c r="U121" s="153">
        <v>0</v>
      </c>
      <c r="V121" s="155">
        <v>6.0000000000000001E-3</v>
      </c>
      <c r="W121" s="154">
        <v>75</v>
      </c>
      <c r="X121" s="153">
        <v>12.5</v>
      </c>
      <c r="Y121" s="153">
        <v>12.5</v>
      </c>
      <c r="Z121" s="155">
        <v>8.0000000000000002E-3</v>
      </c>
      <c r="AA121" s="153">
        <v>64.099999999999994</v>
      </c>
      <c r="AB121" s="153">
        <v>27.4</v>
      </c>
      <c r="AC121" s="153">
        <v>8.5</v>
      </c>
      <c r="AD121" s="153">
        <v>1.0999999999999999E-2</v>
      </c>
    </row>
    <row r="122" spans="1:30" ht="12">
      <c r="A122" s="70"/>
      <c r="B122" s="84" t="s">
        <v>64</v>
      </c>
      <c r="C122" s="153">
        <v>65.099999999999994</v>
      </c>
      <c r="D122" s="153">
        <v>34.6</v>
      </c>
      <c r="E122" s="153">
        <v>0.3</v>
      </c>
      <c r="F122" s="155">
        <v>0.312</v>
      </c>
      <c r="G122" s="153">
        <v>63</v>
      </c>
      <c r="H122" s="153">
        <v>36.299999999999997</v>
      </c>
      <c r="I122" s="153">
        <v>0.7</v>
      </c>
      <c r="J122" s="153">
        <v>0.27300000000000002</v>
      </c>
      <c r="K122" s="154">
        <v>61.9</v>
      </c>
      <c r="L122" s="195">
        <v>37.4</v>
      </c>
      <c r="M122" s="195">
        <v>0.8</v>
      </c>
      <c r="N122" s="198">
        <v>0.25700000000000001</v>
      </c>
      <c r="O122" s="203">
        <v>72.5</v>
      </c>
      <c r="P122" s="195">
        <v>26.7</v>
      </c>
      <c r="Q122" s="195">
        <v>0.8</v>
      </c>
      <c r="R122" s="198">
        <v>0.255</v>
      </c>
      <c r="S122" s="154">
        <v>68.2</v>
      </c>
      <c r="T122" s="153">
        <v>28.2</v>
      </c>
      <c r="U122" s="153">
        <v>3.7</v>
      </c>
      <c r="V122" s="155">
        <v>0.245</v>
      </c>
      <c r="W122" s="154">
        <v>49.7</v>
      </c>
      <c r="X122" s="153">
        <v>43.6</v>
      </c>
      <c r="Y122" s="153">
        <v>6.7</v>
      </c>
      <c r="Z122" s="155">
        <v>0.38300000000000001</v>
      </c>
      <c r="AA122" s="153">
        <v>37.9</v>
      </c>
      <c r="AB122" s="153">
        <v>38.4</v>
      </c>
      <c r="AC122" s="153">
        <v>23.7</v>
      </c>
      <c r="AD122" s="153">
        <v>0.43099999999999999</v>
      </c>
    </row>
    <row r="123" spans="1:30" ht="12">
      <c r="A123" s="70"/>
      <c r="B123" s="84" t="s">
        <v>65</v>
      </c>
      <c r="C123" s="153">
        <v>50.7</v>
      </c>
      <c r="D123" s="153">
        <v>49.3</v>
      </c>
      <c r="E123" s="153">
        <v>0</v>
      </c>
      <c r="F123" s="155">
        <v>6.9000000000000006E-2</v>
      </c>
      <c r="G123" s="153">
        <v>61.5</v>
      </c>
      <c r="H123" s="153">
        <v>38.5</v>
      </c>
      <c r="I123" s="153">
        <v>0</v>
      </c>
      <c r="J123" s="153">
        <v>7.8E-2</v>
      </c>
      <c r="K123" s="154">
        <v>63.9</v>
      </c>
      <c r="L123" s="195">
        <v>32.799999999999997</v>
      </c>
      <c r="M123" s="195">
        <v>3.3</v>
      </c>
      <c r="N123" s="198">
        <v>6.0999999999999999E-2</v>
      </c>
      <c r="O123" s="203">
        <v>39.5</v>
      </c>
      <c r="P123" s="195">
        <v>60.5</v>
      </c>
      <c r="Q123" s="195">
        <v>0</v>
      </c>
      <c r="R123" s="198">
        <v>3.7999999999999999E-2</v>
      </c>
      <c r="S123" s="154">
        <v>56.4</v>
      </c>
      <c r="T123" s="153">
        <v>35.1</v>
      </c>
      <c r="U123" s="153">
        <v>8.5</v>
      </c>
      <c r="V123" s="155">
        <v>0.11700000000000001</v>
      </c>
      <c r="W123" s="154">
        <v>36.4</v>
      </c>
      <c r="X123" s="153">
        <v>64.099999999999994</v>
      </c>
      <c r="Y123" s="153">
        <v>0</v>
      </c>
      <c r="Z123" s="155">
        <v>1.0999999999999999E-2</v>
      </c>
      <c r="AA123" s="153">
        <v>0</v>
      </c>
      <c r="AB123" s="153">
        <v>45.9</v>
      </c>
      <c r="AC123" s="153">
        <v>54.1</v>
      </c>
      <c r="AD123" s="153">
        <v>8.9999999999999993E-3</v>
      </c>
    </row>
    <row r="124" spans="1:30" ht="12">
      <c r="A124" s="70"/>
      <c r="B124" s="84" t="s">
        <v>66</v>
      </c>
      <c r="C124" s="153">
        <v>73.8</v>
      </c>
      <c r="D124" s="153">
        <v>23.8</v>
      </c>
      <c r="E124" s="153">
        <v>2.4</v>
      </c>
      <c r="F124" s="155">
        <v>4.2000000000000003E-2</v>
      </c>
      <c r="G124" s="153">
        <v>75</v>
      </c>
      <c r="H124" s="153">
        <v>22.5</v>
      </c>
      <c r="I124" s="153">
        <v>2.5</v>
      </c>
      <c r="J124" s="153">
        <v>0.04</v>
      </c>
      <c r="K124" s="154">
        <v>83.3</v>
      </c>
      <c r="L124" s="195">
        <v>16.7</v>
      </c>
      <c r="M124" s="195">
        <v>0</v>
      </c>
      <c r="N124" s="198">
        <v>3.5999999999999997E-2</v>
      </c>
      <c r="O124" s="203">
        <v>56.1</v>
      </c>
      <c r="P124" s="195">
        <v>43.9</v>
      </c>
      <c r="Q124" s="195">
        <v>0</v>
      </c>
      <c r="R124" s="198">
        <v>4.1000000000000002E-2</v>
      </c>
      <c r="S124" s="154">
        <v>50</v>
      </c>
      <c r="T124" s="153">
        <v>33.299999999999997</v>
      </c>
      <c r="U124" s="153">
        <v>16.600000000000001</v>
      </c>
      <c r="V124" s="155">
        <v>3.5999999999999997E-2</v>
      </c>
      <c r="W124" s="154">
        <v>44.6</v>
      </c>
      <c r="X124" s="153">
        <v>48.5</v>
      </c>
      <c r="Y124" s="153">
        <v>6.9</v>
      </c>
      <c r="Z124" s="155">
        <v>5.3999999999999999E-2</v>
      </c>
      <c r="AA124" s="153">
        <v>32.700000000000003</v>
      </c>
      <c r="AB124" s="153">
        <v>33.4</v>
      </c>
      <c r="AC124" s="153">
        <v>34</v>
      </c>
      <c r="AD124" s="153">
        <v>3.1E-2</v>
      </c>
    </row>
    <row r="125" spans="1:30" ht="12">
      <c r="A125" s="70"/>
      <c r="B125" s="84" t="s">
        <v>67</v>
      </c>
      <c r="C125" s="153" t="s">
        <v>180</v>
      </c>
      <c r="D125" s="153" t="s">
        <v>180</v>
      </c>
      <c r="E125" s="153" t="s">
        <v>180</v>
      </c>
      <c r="F125" s="155" t="s">
        <v>180</v>
      </c>
      <c r="G125" s="153" t="s">
        <v>180</v>
      </c>
      <c r="H125" s="153" t="s">
        <v>180</v>
      </c>
      <c r="I125" s="153" t="s">
        <v>180</v>
      </c>
      <c r="J125" s="153" t="s">
        <v>180</v>
      </c>
      <c r="K125" s="154" t="s">
        <v>180</v>
      </c>
      <c r="L125" s="195" t="s">
        <v>180</v>
      </c>
      <c r="M125" s="195" t="s">
        <v>180</v>
      </c>
      <c r="N125" s="198" t="s">
        <v>180</v>
      </c>
      <c r="O125" s="203" t="s">
        <v>180</v>
      </c>
      <c r="P125" s="195" t="s">
        <v>180</v>
      </c>
      <c r="Q125" s="195" t="s">
        <v>180</v>
      </c>
      <c r="R125" s="198" t="s">
        <v>180</v>
      </c>
      <c r="S125" s="154" t="s">
        <v>180</v>
      </c>
      <c r="T125" s="153" t="s">
        <v>180</v>
      </c>
      <c r="U125" s="153" t="s">
        <v>180</v>
      </c>
      <c r="V125" s="155" t="s">
        <v>180</v>
      </c>
      <c r="W125" s="154" t="s">
        <v>180</v>
      </c>
      <c r="X125" s="153" t="s">
        <v>180</v>
      </c>
      <c r="Y125" s="153" t="s">
        <v>180</v>
      </c>
      <c r="Z125" s="155" t="s">
        <v>180</v>
      </c>
      <c r="AA125" s="153" t="s">
        <v>180</v>
      </c>
      <c r="AB125" s="153" t="s">
        <v>180</v>
      </c>
      <c r="AC125" s="153" t="s">
        <v>180</v>
      </c>
      <c r="AD125" s="153" t="s">
        <v>180</v>
      </c>
    </row>
    <row r="126" spans="1:30" ht="12">
      <c r="A126" s="70"/>
      <c r="B126" s="84" t="s">
        <v>68</v>
      </c>
      <c r="C126" s="153">
        <v>47.9</v>
      </c>
      <c r="D126" s="153">
        <v>47.9</v>
      </c>
      <c r="E126" s="153">
        <v>4.3</v>
      </c>
      <c r="F126" s="155">
        <v>9.4E-2</v>
      </c>
      <c r="G126" s="153">
        <v>54.8</v>
      </c>
      <c r="H126" s="153">
        <v>32.299999999999997</v>
      </c>
      <c r="I126" s="153">
        <v>12.9</v>
      </c>
      <c r="J126" s="153">
        <v>3.1E-2</v>
      </c>
      <c r="K126" s="154">
        <v>61.9</v>
      </c>
      <c r="L126" s="195">
        <v>38.1</v>
      </c>
      <c r="M126" s="195">
        <v>0</v>
      </c>
      <c r="N126" s="198">
        <v>2.1000000000000001E-2</v>
      </c>
      <c r="O126" s="203">
        <v>37.5</v>
      </c>
      <c r="P126" s="195">
        <v>55.6</v>
      </c>
      <c r="Q126" s="195">
        <v>6.9</v>
      </c>
      <c r="R126" s="198">
        <v>7.1999999999999995E-2</v>
      </c>
      <c r="S126" s="154">
        <v>59.4</v>
      </c>
      <c r="T126" s="153">
        <v>36</v>
      </c>
      <c r="U126" s="153">
        <v>4.5999999999999996</v>
      </c>
      <c r="V126" s="155">
        <v>6.4000000000000001E-2</v>
      </c>
      <c r="W126" s="154">
        <v>46.6</v>
      </c>
      <c r="X126" s="153">
        <v>46.6</v>
      </c>
      <c r="Y126" s="153">
        <v>6.8</v>
      </c>
      <c r="Z126" s="155">
        <v>0.112</v>
      </c>
      <c r="AA126" s="153">
        <v>26.8</v>
      </c>
      <c r="AB126" s="153">
        <v>34.9</v>
      </c>
      <c r="AC126" s="153">
        <v>38.299999999999997</v>
      </c>
      <c r="AD126" s="153">
        <v>0.13200000000000001</v>
      </c>
    </row>
    <row r="127" spans="1:30" s="10" customFormat="1" ht="12">
      <c r="A127" s="83"/>
      <c r="B127" s="61" t="s">
        <v>36</v>
      </c>
      <c r="C127" s="156">
        <v>58.9</v>
      </c>
      <c r="D127" s="156">
        <v>40.9</v>
      </c>
      <c r="E127" s="156">
        <v>0.2</v>
      </c>
      <c r="F127" s="158">
        <v>0.95799999999999996</v>
      </c>
      <c r="G127" s="156">
        <v>67.099999999999994</v>
      </c>
      <c r="H127" s="156">
        <v>31.8</v>
      </c>
      <c r="I127" s="156">
        <v>1.1000000000000001</v>
      </c>
      <c r="J127" s="156">
        <v>0.82299999999999995</v>
      </c>
      <c r="K127" s="157">
        <v>65.5</v>
      </c>
      <c r="L127" s="193">
        <v>33</v>
      </c>
      <c r="M127" s="193">
        <v>1.4</v>
      </c>
      <c r="N127" s="199">
        <v>0.56599999999999995</v>
      </c>
      <c r="O127" s="202">
        <v>60.6</v>
      </c>
      <c r="P127" s="193">
        <v>37.299999999999997</v>
      </c>
      <c r="Q127" s="193">
        <v>2.1</v>
      </c>
      <c r="R127" s="199">
        <v>0.52600000000000002</v>
      </c>
      <c r="S127" s="157">
        <v>47.5</v>
      </c>
      <c r="T127" s="156">
        <v>48.7</v>
      </c>
      <c r="U127" s="156">
        <v>3.7</v>
      </c>
      <c r="V127" s="158">
        <v>0.42099999999999999</v>
      </c>
      <c r="W127" s="157">
        <v>37.299999999999997</v>
      </c>
      <c r="X127" s="156">
        <v>56.3</v>
      </c>
      <c r="Y127" s="156">
        <v>6.4</v>
      </c>
      <c r="Z127" s="158">
        <v>0.85499999999999998</v>
      </c>
      <c r="AA127" s="156">
        <v>23.3</v>
      </c>
      <c r="AB127" s="156">
        <v>55.9</v>
      </c>
      <c r="AC127" s="156">
        <v>20.8</v>
      </c>
      <c r="AD127" s="156">
        <v>0.93400000000000005</v>
      </c>
    </row>
    <row r="128" spans="1:30" ht="12">
      <c r="A128" s="70"/>
      <c r="B128" s="84" t="s">
        <v>69</v>
      </c>
      <c r="C128" s="153">
        <v>50</v>
      </c>
      <c r="D128" s="153">
        <v>50</v>
      </c>
      <c r="E128" s="153">
        <v>0</v>
      </c>
      <c r="F128" s="155">
        <v>3.4000000000000002E-2</v>
      </c>
      <c r="G128" s="153">
        <v>53.1</v>
      </c>
      <c r="H128" s="153">
        <v>40.6</v>
      </c>
      <c r="I128" s="153">
        <v>6.3</v>
      </c>
      <c r="J128" s="153">
        <v>3.2000000000000001E-2</v>
      </c>
      <c r="K128" s="154">
        <v>48.4</v>
      </c>
      <c r="L128" s="195">
        <v>48.4</v>
      </c>
      <c r="M128" s="195">
        <v>3.2</v>
      </c>
      <c r="N128" s="198">
        <v>3.1E-2</v>
      </c>
      <c r="O128" s="203">
        <v>63.4</v>
      </c>
      <c r="P128" s="195">
        <v>35.4</v>
      </c>
      <c r="Q128" s="195">
        <v>1.2</v>
      </c>
      <c r="R128" s="198">
        <v>8.2000000000000003E-2</v>
      </c>
      <c r="S128" s="154">
        <v>38.200000000000003</v>
      </c>
      <c r="T128" s="153">
        <v>49.4</v>
      </c>
      <c r="U128" s="153">
        <v>12.4</v>
      </c>
      <c r="V128" s="155">
        <v>5.5E-2</v>
      </c>
      <c r="W128" s="154">
        <v>15.3</v>
      </c>
      <c r="X128" s="153">
        <v>64.3</v>
      </c>
      <c r="Y128" s="153">
        <v>20.399999999999999</v>
      </c>
      <c r="Z128" s="155">
        <v>9.8000000000000004E-2</v>
      </c>
      <c r="AA128" s="153">
        <v>4.8</v>
      </c>
      <c r="AB128" s="153">
        <v>55.4</v>
      </c>
      <c r="AC128" s="153">
        <v>39.9</v>
      </c>
      <c r="AD128" s="153">
        <v>0.19</v>
      </c>
    </row>
    <row r="129" spans="1:30" ht="12">
      <c r="A129" s="70"/>
      <c r="B129" s="84" t="s">
        <v>70</v>
      </c>
      <c r="C129" s="153">
        <v>59.2</v>
      </c>
      <c r="D129" s="153">
        <v>40.6</v>
      </c>
      <c r="E129" s="153">
        <v>0.2</v>
      </c>
      <c r="F129" s="155">
        <v>0.92400000000000004</v>
      </c>
      <c r="G129" s="153">
        <v>67.599999999999994</v>
      </c>
      <c r="H129" s="153">
        <v>31.5</v>
      </c>
      <c r="I129" s="153">
        <v>0.9</v>
      </c>
      <c r="J129" s="153">
        <v>0.79100000000000004</v>
      </c>
      <c r="K129" s="154">
        <v>66.5</v>
      </c>
      <c r="L129" s="195">
        <v>32.1</v>
      </c>
      <c r="M129" s="195">
        <v>1.3</v>
      </c>
      <c r="N129" s="198">
        <v>0.53500000000000003</v>
      </c>
      <c r="O129" s="203">
        <v>60.1</v>
      </c>
      <c r="P129" s="195">
        <v>37.6</v>
      </c>
      <c r="Q129" s="195">
        <v>2.2000000000000002</v>
      </c>
      <c r="R129" s="198">
        <v>0.44400000000000001</v>
      </c>
      <c r="S129" s="154">
        <v>48.9</v>
      </c>
      <c r="T129" s="153">
        <v>48.6</v>
      </c>
      <c r="U129" s="153">
        <v>2.4</v>
      </c>
      <c r="V129" s="155">
        <v>0.36599999999999999</v>
      </c>
      <c r="W129" s="154">
        <v>40.200000000000003</v>
      </c>
      <c r="X129" s="153">
        <v>55.3</v>
      </c>
      <c r="Y129" s="153">
        <v>4.5</v>
      </c>
      <c r="Z129" s="155">
        <v>0.75700000000000001</v>
      </c>
      <c r="AA129" s="153">
        <v>28</v>
      </c>
      <c r="AB129" s="153">
        <v>56.1</v>
      </c>
      <c r="AC129" s="153">
        <v>15.9</v>
      </c>
      <c r="AD129" s="153">
        <v>0.74399999999999999</v>
      </c>
    </row>
    <row r="130" spans="1:30" ht="12">
      <c r="A130" s="70"/>
      <c r="B130" s="84" t="s">
        <v>71</v>
      </c>
      <c r="C130" s="153" t="s">
        <v>180</v>
      </c>
      <c r="D130" s="153" t="s">
        <v>180</v>
      </c>
      <c r="E130" s="153" t="s">
        <v>180</v>
      </c>
      <c r="F130" s="155" t="s">
        <v>180</v>
      </c>
      <c r="G130" s="153" t="s">
        <v>180</v>
      </c>
      <c r="H130" s="153" t="s">
        <v>180</v>
      </c>
      <c r="I130" s="153" t="s">
        <v>180</v>
      </c>
      <c r="J130" s="153" t="s">
        <v>180</v>
      </c>
      <c r="K130" s="154" t="s">
        <v>180</v>
      </c>
      <c r="L130" s="195" t="s">
        <v>180</v>
      </c>
      <c r="M130" s="195" t="s">
        <v>180</v>
      </c>
      <c r="N130" s="198" t="s">
        <v>180</v>
      </c>
      <c r="O130" s="203" t="s">
        <v>180</v>
      </c>
      <c r="P130" s="195" t="s">
        <v>180</v>
      </c>
      <c r="Q130" s="195" t="s">
        <v>180</v>
      </c>
      <c r="R130" s="198" t="s">
        <v>180</v>
      </c>
      <c r="S130" s="154" t="s">
        <v>180</v>
      </c>
      <c r="T130" s="153" t="s">
        <v>180</v>
      </c>
      <c r="U130" s="153" t="s">
        <v>180</v>
      </c>
      <c r="V130" s="155" t="s">
        <v>180</v>
      </c>
      <c r="W130" s="154" t="s">
        <v>180</v>
      </c>
      <c r="X130" s="153" t="s">
        <v>180</v>
      </c>
      <c r="Y130" s="153" t="s">
        <v>180</v>
      </c>
      <c r="Z130" s="155" t="s">
        <v>180</v>
      </c>
      <c r="AA130" s="153" t="s">
        <v>180</v>
      </c>
      <c r="AB130" s="153" t="s">
        <v>180</v>
      </c>
      <c r="AC130" s="153" t="s">
        <v>180</v>
      </c>
      <c r="AD130" s="153" t="s">
        <v>180</v>
      </c>
    </row>
    <row r="131" spans="1:30" s="10" customFormat="1" ht="12">
      <c r="A131" s="83"/>
      <c r="B131" s="14" t="s">
        <v>37</v>
      </c>
      <c r="C131" s="156">
        <v>64.7</v>
      </c>
      <c r="D131" s="156">
        <v>33.200000000000003</v>
      </c>
      <c r="E131" s="156">
        <v>2.1</v>
      </c>
      <c r="F131" s="158">
        <v>0.38200000000000001</v>
      </c>
      <c r="G131" s="156">
        <v>60.9</v>
      </c>
      <c r="H131" s="156">
        <v>36.9</v>
      </c>
      <c r="I131" s="156">
        <v>2.1</v>
      </c>
      <c r="J131" s="156">
        <v>0.42499999999999999</v>
      </c>
      <c r="K131" s="157">
        <v>53</v>
      </c>
      <c r="L131" s="193">
        <v>40.5</v>
      </c>
      <c r="M131" s="193">
        <v>6.4</v>
      </c>
      <c r="N131" s="199">
        <v>0.48099999999999998</v>
      </c>
      <c r="O131" s="202">
        <v>50.2</v>
      </c>
      <c r="P131" s="193">
        <v>36.299999999999997</v>
      </c>
      <c r="Q131" s="193">
        <v>13.5</v>
      </c>
      <c r="R131" s="199">
        <v>0.54</v>
      </c>
      <c r="S131" s="157">
        <v>60.8</v>
      </c>
      <c r="T131" s="156">
        <v>35.700000000000003</v>
      </c>
      <c r="U131" s="156">
        <v>3.5</v>
      </c>
      <c r="V131" s="158">
        <v>0.27200000000000002</v>
      </c>
      <c r="W131" s="157">
        <v>44.6</v>
      </c>
      <c r="X131" s="156">
        <v>40</v>
      </c>
      <c r="Y131" s="156">
        <v>15.4</v>
      </c>
      <c r="Z131" s="158">
        <v>0.39900000000000002</v>
      </c>
      <c r="AA131" s="156">
        <v>15.3</v>
      </c>
      <c r="AB131" s="156">
        <v>40.1</v>
      </c>
      <c r="AC131" s="156">
        <v>44.6</v>
      </c>
      <c r="AD131" s="156">
        <v>0.41399999999999998</v>
      </c>
    </row>
    <row r="132" spans="1:30" ht="12">
      <c r="A132" s="70"/>
      <c r="B132" s="84" t="s">
        <v>72</v>
      </c>
      <c r="C132" s="153">
        <v>71.8</v>
      </c>
      <c r="D132" s="153">
        <v>27.3</v>
      </c>
      <c r="E132" s="153">
        <v>0.9</v>
      </c>
      <c r="F132" s="155">
        <v>0.11</v>
      </c>
      <c r="G132" s="153">
        <v>67.099999999999994</v>
      </c>
      <c r="H132" s="153">
        <v>28.6</v>
      </c>
      <c r="I132" s="153">
        <v>4.3</v>
      </c>
      <c r="J132" s="153">
        <v>0.14000000000000001</v>
      </c>
      <c r="K132" s="154">
        <v>66.900000000000006</v>
      </c>
      <c r="L132" s="195">
        <v>25.7</v>
      </c>
      <c r="M132" s="195">
        <v>7.4</v>
      </c>
      <c r="N132" s="198">
        <v>0.13600000000000001</v>
      </c>
      <c r="O132" s="203">
        <v>36.799999999999997</v>
      </c>
      <c r="P132" s="195">
        <v>26.3</v>
      </c>
      <c r="Q132" s="195">
        <v>36.799999999999997</v>
      </c>
      <c r="R132" s="198">
        <v>0.114</v>
      </c>
      <c r="S132" s="154">
        <v>64.099999999999994</v>
      </c>
      <c r="T132" s="153">
        <v>27.9</v>
      </c>
      <c r="U132" s="153">
        <v>8</v>
      </c>
      <c r="V132" s="155">
        <v>9.7000000000000003E-2</v>
      </c>
      <c r="W132" s="154">
        <v>55.5</v>
      </c>
      <c r="X132" s="153">
        <v>33.4</v>
      </c>
      <c r="Y132" s="153">
        <v>11.2</v>
      </c>
      <c r="Z132" s="155">
        <v>0.13100000000000001</v>
      </c>
      <c r="AA132" s="153">
        <v>5.3</v>
      </c>
      <c r="AB132" s="153">
        <v>44.4</v>
      </c>
      <c r="AC132" s="153">
        <v>50.3</v>
      </c>
      <c r="AD132" s="153">
        <v>0.151</v>
      </c>
    </row>
    <row r="133" spans="1:30" ht="12">
      <c r="A133" s="70"/>
      <c r="B133" s="84" t="s">
        <v>73</v>
      </c>
      <c r="C133" s="153">
        <v>59.8</v>
      </c>
      <c r="D133" s="153">
        <v>39.299999999999997</v>
      </c>
      <c r="E133" s="153">
        <v>0.9</v>
      </c>
      <c r="F133" s="155">
        <v>0.11700000000000001</v>
      </c>
      <c r="G133" s="153">
        <v>57.8</v>
      </c>
      <c r="H133" s="153">
        <v>40.4</v>
      </c>
      <c r="I133" s="153">
        <v>1.8</v>
      </c>
      <c r="J133" s="153">
        <v>0.16600000000000001</v>
      </c>
      <c r="K133" s="154">
        <v>43.2</v>
      </c>
      <c r="L133" s="195">
        <v>51.9</v>
      </c>
      <c r="M133" s="195">
        <v>4.9000000000000004</v>
      </c>
      <c r="N133" s="198">
        <v>0.20599999999999999</v>
      </c>
      <c r="O133" s="203">
        <v>61.4</v>
      </c>
      <c r="P133" s="195">
        <v>31.8</v>
      </c>
      <c r="Q133" s="195">
        <v>6.8</v>
      </c>
      <c r="R133" s="198">
        <v>0.114</v>
      </c>
      <c r="S133" s="154">
        <v>62.7</v>
      </c>
      <c r="T133" s="153">
        <v>35.6</v>
      </c>
      <c r="U133" s="153">
        <v>1.6</v>
      </c>
      <c r="V133" s="155">
        <v>0.107</v>
      </c>
      <c r="W133" s="154">
        <v>34.4</v>
      </c>
      <c r="X133" s="153">
        <v>42.7</v>
      </c>
      <c r="Y133" s="153">
        <v>22.9</v>
      </c>
      <c r="Z133" s="155">
        <v>0.19600000000000001</v>
      </c>
      <c r="AA133" s="153">
        <v>19.899999999999999</v>
      </c>
      <c r="AB133" s="153">
        <v>33.9</v>
      </c>
      <c r="AC133" s="153">
        <v>46.2</v>
      </c>
      <c r="AD133" s="153">
        <v>0.192</v>
      </c>
    </row>
    <row r="134" spans="1:30" ht="12">
      <c r="A134" s="70"/>
      <c r="B134" s="84" t="s">
        <v>74</v>
      </c>
      <c r="C134" s="153">
        <v>60.3</v>
      </c>
      <c r="D134" s="153">
        <v>34.5</v>
      </c>
      <c r="E134" s="153">
        <v>5.2</v>
      </c>
      <c r="F134" s="155">
        <v>5.8000000000000003E-2</v>
      </c>
      <c r="G134" s="153">
        <v>64.5</v>
      </c>
      <c r="H134" s="153">
        <v>35.5</v>
      </c>
      <c r="I134" s="153">
        <v>0</v>
      </c>
      <c r="J134" s="153">
        <v>6.2E-2</v>
      </c>
      <c r="K134" s="154">
        <v>41</v>
      </c>
      <c r="L134" s="195">
        <v>41</v>
      </c>
      <c r="M134" s="195">
        <v>18</v>
      </c>
      <c r="N134" s="198">
        <v>6.0999999999999999E-2</v>
      </c>
      <c r="O134" s="203">
        <v>51.3</v>
      </c>
      <c r="P134" s="195">
        <v>40.299999999999997</v>
      </c>
      <c r="Q134" s="195">
        <v>8.5</v>
      </c>
      <c r="R134" s="198">
        <v>0.23599999999999999</v>
      </c>
      <c r="S134" s="154">
        <v>47.5</v>
      </c>
      <c r="T134" s="153">
        <v>52.5</v>
      </c>
      <c r="U134" s="153">
        <v>0</v>
      </c>
      <c r="V134" s="155">
        <v>0.04</v>
      </c>
      <c r="W134" s="154">
        <v>51.7</v>
      </c>
      <c r="X134" s="153">
        <v>45.7</v>
      </c>
      <c r="Y134" s="153">
        <v>2.6</v>
      </c>
      <c r="Z134" s="155">
        <v>6.6000000000000003E-2</v>
      </c>
      <c r="AA134" s="153">
        <v>26.9</v>
      </c>
      <c r="AB134" s="153">
        <v>44.5</v>
      </c>
      <c r="AC134" s="153">
        <v>28.6</v>
      </c>
      <c r="AD134" s="153">
        <v>0.06</v>
      </c>
    </row>
    <row r="135" spans="1:30" ht="12">
      <c r="A135" s="70"/>
      <c r="B135" s="84" t="s">
        <v>75</v>
      </c>
      <c r="C135" s="153">
        <v>64.900000000000006</v>
      </c>
      <c r="D135" s="153">
        <v>32</v>
      </c>
      <c r="E135" s="153">
        <v>3.1</v>
      </c>
      <c r="F135" s="155">
        <v>9.7000000000000003E-2</v>
      </c>
      <c r="G135" s="153">
        <v>50.9</v>
      </c>
      <c r="H135" s="153">
        <v>49.1</v>
      </c>
      <c r="I135" s="153">
        <v>0</v>
      </c>
      <c r="J135" s="153">
        <v>5.7000000000000002E-2</v>
      </c>
      <c r="K135" s="154">
        <v>64.099999999999994</v>
      </c>
      <c r="L135" s="195">
        <v>35.9</v>
      </c>
      <c r="M135" s="195">
        <v>0</v>
      </c>
      <c r="N135" s="198">
        <v>7.8E-2</v>
      </c>
      <c r="O135" s="203">
        <v>50</v>
      </c>
      <c r="P135" s="195">
        <v>46.1</v>
      </c>
      <c r="Q135" s="195">
        <v>3.9</v>
      </c>
      <c r="R135" s="198">
        <v>7.5999999999999998E-2</v>
      </c>
      <c r="S135" s="154">
        <v>60.8</v>
      </c>
      <c r="T135" s="153">
        <v>39.299999999999997</v>
      </c>
      <c r="U135" s="153">
        <v>0</v>
      </c>
      <c r="V135" s="155">
        <v>2.8000000000000001E-2</v>
      </c>
      <c r="W135" s="154">
        <v>66.7</v>
      </c>
      <c r="X135" s="153">
        <v>33.299999999999997</v>
      </c>
      <c r="Y135" s="153">
        <v>0</v>
      </c>
      <c r="Z135" s="155">
        <v>6.0000000000000001E-3</v>
      </c>
      <c r="AA135" s="153">
        <v>9.1</v>
      </c>
      <c r="AB135" s="153">
        <v>66.400000000000006</v>
      </c>
      <c r="AC135" s="153">
        <v>24.5</v>
      </c>
      <c r="AD135" s="153">
        <v>1.0999999999999999E-2</v>
      </c>
    </row>
    <row r="136" spans="1:30" s="10" customFormat="1" ht="12">
      <c r="A136" s="83"/>
      <c r="B136" s="14" t="s">
        <v>38</v>
      </c>
      <c r="C136" s="156">
        <v>56.8</v>
      </c>
      <c r="D136" s="156">
        <v>40.799999999999997</v>
      </c>
      <c r="E136" s="156">
        <v>2.4</v>
      </c>
      <c r="F136" s="158">
        <v>0.33800000000000002</v>
      </c>
      <c r="G136" s="156">
        <v>47.2</v>
      </c>
      <c r="H136" s="156">
        <v>45.5</v>
      </c>
      <c r="I136" s="156">
        <v>7.3</v>
      </c>
      <c r="J136" s="156">
        <v>0.40899999999999997</v>
      </c>
      <c r="K136" s="157">
        <v>56.6</v>
      </c>
      <c r="L136" s="193">
        <v>39.4</v>
      </c>
      <c r="M136" s="193">
        <v>4.0999999999999996</v>
      </c>
      <c r="N136" s="199">
        <v>0.48599999999999999</v>
      </c>
      <c r="O136" s="202">
        <v>54.8</v>
      </c>
      <c r="P136" s="193">
        <v>40.799999999999997</v>
      </c>
      <c r="Q136" s="193">
        <v>4.4000000000000004</v>
      </c>
      <c r="R136" s="199">
        <v>0.38700000000000001</v>
      </c>
      <c r="S136" s="157">
        <v>48</v>
      </c>
      <c r="T136" s="156">
        <v>47.6</v>
      </c>
      <c r="U136" s="156">
        <v>4.4000000000000004</v>
      </c>
      <c r="V136" s="158">
        <v>0.35199999999999998</v>
      </c>
      <c r="W136" s="157">
        <v>44.9</v>
      </c>
      <c r="X136" s="156">
        <v>47.5</v>
      </c>
      <c r="Y136" s="156">
        <v>7.6</v>
      </c>
      <c r="Z136" s="158">
        <v>0.59399999999999997</v>
      </c>
      <c r="AA136" s="156">
        <v>29.9</v>
      </c>
      <c r="AB136" s="156">
        <v>48</v>
      </c>
      <c r="AC136" s="156">
        <v>22.1</v>
      </c>
      <c r="AD136" s="156">
        <v>0.63700000000000001</v>
      </c>
    </row>
    <row r="137" spans="1:30" ht="12">
      <c r="A137" s="70"/>
      <c r="B137" s="84" t="s">
        <v>76</v>
      </c>
      <c r="C137" s="153">
        <v>65.2</v>
      </c>
      <c r="D137" s="153">
        <v>34.799999999999997</v>
      </c>
      <c r="E137" s="153">
        <v>0</v>
      </c>
      <c r="F137" s="155">
        <v>2.3E-2</v>
      </c>
      <c r="G137" s="153">
        <v>55</v>
      </c>
      <c r="H137" s="153">
        <v>40</v>
      </c>
      <c r="I137" s="153">
        <v>5</v>
      </c>
      <c r="J137" s="153">
        <v>0.02</v>
      </c>
      <c r="K137" s="154">
        <v>62.5</v>
      </c>
      <c r="L137" s="195">
        <v>37.5</v>
      </c>
      <c r="M137" s="195">
        <v>0</v>
      </c>
      <c r="N137" s="198">
        <v>1.6E-2</v>
      </c>
      <c r="O137" s="203">
        <v>50</v>
      </c>
      <c r="P137" s="195">
        <v>50</v>
      </c>
      <c r="Q137" s="195">
        <v>0</v>
      </c>
      <c r="R137" s="198">
        <v>8.0000000000000002E-3</v>
      </c>
      <c r="S137" s="154">
        <v>88.9</v>
      </c>
      <c r="T137" s="153">
        <v>11.1</v>
      </c>
      <c r="U137" s="153">
        <v>0</v>
      </c>
      <c r="V137" s="155">
        <v>8.9999999999999993E-3</v>
      </c>
      <c r="W137" s="154">
        <v>46.3</v>
      </c>
      <c r="X137" s="153">
        <v>46.2</v>
      </c>
      <c r="Y137" s="153">
        <v>7.5</v>
      </c>
      <c r="Z137" s="155">
        <v>1.2999999999999999E-2</v>
      </c>
      <c r="AA137" s="153">
        <v>16.899999999999999</v>
      </c>
      <c r="AB137" s="153">
        <v>44.9</v>
      </c>
      <c r="AC137" s="153">
        <v>38.299999999999997</v>
      </c>
      <c r="AD137" s="153">
        <v>1.7999999999999999E-2</v>
      </c>
    </row>
    <row r="138" spans="1:30" ht="12">
      <c r="A138" s="70"/>
      <c r="B138" s="84" t="s">
        <v>77</v>
      </c>
      <c r="C138" s="153">
        <v>50</v>
      </c>
      <c r="D138" s="153">
        <v>42.9</v>
      </c>
      <c r="E138" s="153">
        <v>7.1</v>
      </c>
      <c r="F138" s="155">
        <v>1.4E-2</v>
      </c>
      <c r="G138" s="153">
        <v>31.3</v>
      </c>
      <c r="H138" s="153">
        <v>64.599999999999994</v>
      </c>
      <c r="I138" s="153">
        <v>4.2</v>
      </c>
      <c r="J138" s="153">
        <v>4.8000000000000001E-2</v>
      </c>
      <c r="K138" s="154">
        <v>14.6</v>
      </c>
      <c r="L138" s="195">
        <v>80.5</v>
      </c>
      <c r="M138" s="195">
        <v>4.9000000000000004</v>
      </c>
      <c r="N138" s="198">
        <v>4.1000000000000002E-2</v>
      </c>
      <c r="O138" s="203">
        <v>32.799999999999997</v>
      </c>
      <c r="P138" s="195">
        <v>61.8</v>
      </c>
      <c r="Q138" s="195">
        <v>5.4</v>
      </c>
      <c r="R138" s="198">
        <v>5.5E-2</v>
      </c>
      <c r="S138" s="154">
        <v>16.2</v>
      </c>
      <c r="T138" s="153">
        <v>69.5</v>
      </c>
      <c r="U138" s="153">
        <v>14.3</v>
      </c>
      <c r="V138" s="155">
        <v>6.8000000000000005E-2</v>
      </c>
      <c r="W138" s="154">
        <v>17.899999999999999</v>
      </c>
      <c r="X138" s="153">
        <v>74.8</v>
      </c>
      <c r="Y138" s="153">
        <v>7.2</v>
      </c>
      <c r="Z138" s="155">
        <v>7.8E-2</v>
      </c>
      <c r="AA138" s="153">
        <v>18.3</v>
      </c>
      <c r="AB138" s="153">
        <v>65.400000000000006</v>
      </c>
      <c r="AC138" s="153">
        <v>16.2</v>
      </c>
      <c r="AD138" s="153">
        <v>7.6999999999999999E-2</v>
      </c>
    </row>
    <row r="139" spans="1:30" ht="12">
      <c r="A139" s="70"/>
      <c r="B139" s="84" t="s">
        <v>78</v>
      </c>
      <c r="C139" s="153">
        <v>47.4</v>
      </c>
      <c r="D139" s="153">
        <v>51.6</v>
      </c>
      <c r="E139" s="153">
        <v>1.1000000000000001</v>
      </c>
      <c r="F139" s="155">
        <v>9.5000000000000001E-2</v>
      </c>
      <c r="G139" s="153">
        <v>55</v>
      </c>
      <c r="H139" s="153">
        <v>26.3</v>
      </c>
      <c r="I139" s="153">
        <v>18.7</v>
      </c>
      <c r="J139" s="153">
        <v>0.08</v>
      </c>
      <c r="K139" s="154">
        <v>69.099999999999994</v>
      </c>
      <c r="L139" s="195">
        <v>29.1</v>
      </c>
      <c r="M139" s="195">
        <v>1.8</v>
      </c>
      <c r="N139" s="198">
        <v>9.7000000000000003E-2</v>
      </c>
      <c r="O139" s="203">
        <v>73.900000000000006</v>
      </c>
      <c r="P139" s="195">
        <v>23.2</v>
      </c>
      <c r="Q139" s="195">
        <v>2.9</v>
      </c>
      <c r="R139" s="198">
        <v>6.9000000000000006E-2</v>
      </c>
      <c r="S139" s="154">
        <v>61.4</v>
      </c>
      <c r="T139" s="153">
        <v>37.6</v>
      </c>
      <c r="U139" s="153">
        <v>1</v>
      </c>
      <c r="V139" s="155">
        <v>8.7999999999999995E-2</v>
      </c>
      <c r="W139" s="154">
        <v>41.7</v>
      </c>
      <c r="X139" s="153">
        <v>46.5</v>
      </c>
      <c r="Y139" s="153">
        <v>11.8</v>
      </c>
      <c r="Z139" s="155">
        <v>0.13</v>
      </c>
      <c r="AA139" s="153">
        <v>37.5</v>
      </c>
      <c r="AB139" s="153">
        <v>55.4</v>
      </c>
      <c r="AC139" s="153">
        <v>7.2</v>
      </c>
      <c r="AD139" s="153">
        <v>0.129</v>
      </c>
    </row>
    <row r="140" spans="1:30" ht="12">
      <c r="A140" s="70"/>
      <c r="B140" s="84" t="s">
        <v>79</v>
      </c>
      <c r="C140" s="153">
        <v>60</v>
      </c>
      <c r="D140" s="153">
        <v>35.6</v>
      </c>
      <c r="E140" s="153">
        <v>4.4000000000000004</v>
      </c>
      <c r="F140" s="155">
        <v>0.13500000000000001</v>
      </c>
      <c r="G140" s="153">
        <v>46.6</v>
      </c>
      <c r="H140" s="153">
        <v>47.1</v>
      </c>
      <c r="I140" s="153">
        <v>6.3</v>
      </c>
      <c r="J140" s="153">
        <v>0.191</v>
      </c>
      <c r="K140" s="154">
        <v>65.099999999999994</v>
      </c>
      <c r="L140" s="195">
        <v>31.4</v>
      </c>
      <c r="M140" s="195">
        <v>3.5</v>
      </c>
      <c r="N140" s="198">
        <v>0.255</v>
      </c>
      <c r="O140" s="203">
        <v>56.4</v>
      </c>
      <c r="P140" s="195">
        <v>39.5</v>
      </c>
      <c r="Q140" s="195">
        <v>4.0999999999999996</v>
      </c>
      <c r="R140" s="198">
        <v>0.17199999999999999</v>
      </c>
      <c r="S140" s="154">
        <v>60.7</v>
      </c>
      <c r="T140" s="153">
        <v>37.1</v>
      </c>
      <c r="U140" s="153">
        <v>2.2000000000000002</v>
      </c>
      <c r="V140" s="155">
        <v>0.127</v>
      </c>
      <c r="W140" s="154">
        <v>54.8</v>
      </c>
      <c r="X140" s="153">
        <v>38.6</v>
      </c>
      <c r="Y140" s="153">
        <v>6.6</v>
      </c>
      <c r="Z140" s="155">
        <v>0.29499999999999998</v>
      </c>
      <c r="AA140" s="153">
        <v>31.4</v>
      </c>
      <c r="AB140" s="153">
        <v>39.299999999999997</v>
      </c>
      <c r="AC140" s="153">
        <v>29.3</v>
      </c>
      <c r="AD140" s="153">
        <v>0.33700000000000002</v>
      </c>
    </row>
    <row r="141" spans="1:30" ht="12">
      <c r="A141" s="70"/>
      <c r="B141" s="84" t="s">
        <v>80</v>
      </c>
      <c r="C141" s="153">
        <v>44.4</v>
      </c>
      <c r="D141" s="153">
        <v>55.6</v>
      </c>
      <c r="E141" s="153">
        <v>0</v>
      </c>
      <c r="F141" s="155">
        <v>3.5999999999999997E-2</v>
      </c>
      <c r="G141" s="153">
        <v>36.6</v>
      </c>
      <c r="H141" s="153">
        <v>63.4</v>
      </c>
      <c r="I141" s="153">
        <v>0</v>
      </c>
      <c r="J141" s="153">
        <v>4.1000000000000002E-2</v>
      </c>
      <c r="K141" s="154">
        <v>24.3</v>
      </c>
      <c r="L141" s="195">
        <v>70.3</v>
      </c>
      <c r="M141" s="195">
        <v>5.4</v>
      </c>
      <c r="N141" s="198">
        <v>3.6999999999999998E-2</v>
      </c>
      <c r="O141" s="203">
        <v>17.899999999999999</v>
      </c>
      <c r="P141" s="195">
        <v>78.599999999999994</v>
      </c>
      <c r="Q141" s="195">
        <v>3.5</v>
      </c>
      <c r="R141" s="198">
        <v>2.8000000000000001E-2</v>
      </c>
      <c r="S141" s="154">
        <v>33.299999999999997</v>
      </c>
      <c r="T141" s="153">
        <v>63.4</v>
      </c>
      <c r="U141" s="153">
        <v>3.2</v>
      </c>
      <c r="V141" s="155">
        <v>0.03</v>
      </c>
      <c r="W141" s="154">
        <v>33.4</v>
      </c>
      <c r="X141" s="153">
        <v>62.6</v>
      </c>
      <c r="Y141" s="153">
        <v>4</v>
      </c>
      <c r="Z141" s="155">
        <v>2.1000000000000001E-2</v>
      </c>
      <c r="AA141" s="153">
        <v>14.9</v>
      </c>
      <c r="AB141" s="153">
        <v>72</v>
      </c>
      <c r="AC141" s="153">
        <v>13.1</v>
      </c>
      <c r="AD141" s="153">
        <v>2.7E-2</v>
      </c>
    </row>
    <row r="142" spans="1:30" ht="12">
      <c r="A142" s="70"/>
      <c r="B142" s="84" t="s">
        <v>81</v>
      </c>
      <c r="C142" s="153">
        <v>80</v>
      </c>
      <c r="D142" s="153">
        <v>20</v>
      </c>
      <c r="E142" s="153">
        <v>0</v>
      </c>
      <c r="F142" s="155">
        <v>3.5000000000000003E-2</v>
      </c>
      <c r="G142" s="153">
        <v>65.5</v>
      </c>
      <c r="H142" s="153">
        <v>34.5</v>
      </c>
      <c r="I142" s="153">
        <v>0</v>
      </c>
      <c r="J142" s="153">
        <v>2.9000000000000001E-2</v>
      </c>
      <c r="K142" s="154">
        <v>42.5</v>
      </c>
      <c r="L142" s="195">
        <v>45</v>
      </c>
      <c r="M142" s="195">
        <v>12.5</v>
      </c>
      <c r="N142" s="198">
        <v>0.04</v>
      </c>
      <c r="O142" s="203">
        <v>67.3</v>
      </c>
      <c r="P142" s="195">
        <v>25.5</v>
      </c>
      <c r="Q142" s="195">
        <v>7.3</v>
      </c>
      <c r="R142" s="198">
        <v>5.5E-2</v>
      </c>
      <c r="S142" s="154">
        <v>30</v>
      </c>
      <c r="T142" s="153">
        <v>66.7</v>
      </c>
      <c r="U142" s="153">
        <v>3.3</v>
      </c>
      <c r="V142" s="155">
        <v>0.03</v>
      </c>
      <c r="W142" s="154">
        <v>42.1</v>
      </c>
      <c r="X142" s="153">
        <v>52.7</v>
      </c>
      <c r="Y142" s="153">
        <v>5.0999999999999996</v>
      </c>
      <c r="Z142" s="155">
        <v>5.7000000000000002E-2</v>
      </c>
      <c r="AA142" s="153">
        <v>30.8</v>
      </c>
      <c r="AB142" s="153">
        <v>49.7</v>
      </c>
      <c r="AC142" s="153">
        <v>19.600000000000001</v>
      </c>
      <c r="AD142" s="153">
        <v>4.9000000000000002E-2</v>
      </c>
    </row>
    <row r="143" spans="1:30" s="10" customFormat="1" ht="12">
      <c r="A143" s="83"/>
      <c r="B143" s="86" t="s">
        <v>126</v>
      </c>
      <c r="C143" s="159">
        <v>60.4</v>
      </c>
      <c r="D143" s="159">
        <v>37.799999999999997</v>
      </c>
      <c r="E143" s="159">
        <v>1.8</v>
      </c>
      <c r="F143" s="161">
        <v>3.38</v>
      </c>
      <c r="G143" s="159">
        <v>60.4</v>
      </c>
      <c r="H143" s="159">
        <v>35.299999999999997</v>
      </c>
      <c r="I143" s="159">
        <v>4.3</v>
      </c>
      <c r="J143" s="159">
        <v>3.24</v>
      </c>
      <c r="K143" s="160">
        <v>61.7</v>
      </c>
      <c r="L143" s="196">
        <v>34.9</v>
      </c>
      <c r="M143" s="196">
        <v>3.4</v>
      </c>
      <c r="N143" s="200">
        <v>3.0680000000000001</v>
      </c>
      <c r="O143" s="204">
        <v>58.3</v>
      </c>
      <c r="P143" s="196">
        <v>35.200000000000003</v>
      </c>
      <c r="Q143" s="196">
        <v>6.5</v>
      </c>
      <c r="R143" s="200">
        <v>3.528</v>
      </c>
      <c r="S143" s="160">
        <v>56.2</v>
      </c>
      <c r="T143" s="159">
        <v>38.799999999999997</v>
      </c>
      <c r="U143" s="159">
        <v>5.0999999999999996</v>
      </c>
      <c r="V143" s="161">
        <v>3.35</v>
      </c>
      <c r="W143" s="160">
        <v>48</v>
      </c>
      <c r="X143" s="159">
        <v>42.6</v>
      </c>
      <c r="Y143" s="159">
        <v>9.4</v>
      </c>
      <c r="Z143" s="161">
        <v>4.6189999999999998</v>
      </c>
      <c r="AA143" s="159">
        <v>31.7</v>
      </c>
      <c r="AB143" s="159">
        <v>41.2</v>
      </c>
      <c r="AC143" s="159">
        <v>27</v>
      </c>
      <c r="AD143" s="159">
        <v>4.7430000000000003</v>
      </c>
    </row>
    <row r="144" spans="1:30" s="10" customFormat="1" ht="12">
      <c r="A144" s="83"/>
      <c r="B144" s="86" t="s">
        <v>125</v>
      </c>
      <c r="C144" s="159">
        <v>51.2</v>
      </c>
      <c r="D144" s="159">
        <v>47.9</v>
      </c>
      <c r="E144" s="159">
        <v>0.9</v>
      </c>
      <c r="F144" s="161">
        <v>2.0449999999999999</v>
      </c>
      <c r="G144" s="159">
        <v>54.1</v>
      </c>
      <c r="H144" s="159">
        <v>45.1</v>
      </c>
      <c r="I144" s="159">
        <v>0.8</v>
      </c>
      <c r="J144" s="159">
        <v>2.1509999999999998</v>
      </c>
      <c r="K144" s="160">
        <v>52.2</v>
      </c>
      <c r="L144" s="196">
        <v>45.8</v>
      </c>
      <c r="M144" s="196">
        <v>2.1</v>
      </c>
      <c r="N144" s="200">
        <v>2.403</v>
      </c>
      <c r="O144" s="204">
        <v>50.2</v>
      </c>
      <c r="P144" s="196">
        <v>46.8</v>
      </c>
      <c r="Q144" s="196">
        <v>3</v>
      </c>
      <c r="R144" s="200">
        <v>2.4020000000000001</v>
      </c>
      <c r="S144" s="160">
        <v>28.4</v>
      </c>
      <c r="T144" s="159">
        <v>46.9</v>
      </c>
      <c r="U144" s="159">
        <v>24.7</v>
      </c>
      <c r="V144" s="161">
        <v>2.5739999999999998</v>
      </c>
      <c r="W144" s="160">
        <v>20</v>
      </c>
      <c r="X144" s="159">
        <v>43.9</v>
      </c>
      <c r="Y144" s="159">
        <v>36.1</v>
      </c>
      <c r="Z144" s="161">
        <v>3.5779999999999998</v>
      </c>
      <c r="AA144" s="159">
        <v>8.6999999999999993</v>
      </c>
      <c r="AB144" s="159">
        <v>36.700000000000003</v>
      </c>
      <c r="AC144" s="159">
        <v>54.6</v>
      </c>
      <c r="AD144" s="159">
        <v>3.5070000000000001</v>
      </c>
    </row>
    <row r="145" spans="1:30" s="10" customFormat="1" ht="12">
      <c r="A145" s="83"/>
      <c r="B145" s="87" t="s">
        <v>23</v>
      </c>
      <c r="C145" s="162">
        <v>56.9</v>
      </c>
      <c r="D145" s="162">
        <v>41.6</v>
      </c>
      <c r="E145" s="162">
        <v>1.5</v>
      </c>
      <c r="F145" s="164">
        <v>5.4249999999999998</v>
      </c>
      <c r="G145" s="162">
        <v>57.9</v>
      </c>
      <c r="H145" s="162">
        <v>39.200000000000003</v>
      </c>
      <c r="I145" s="162">
        <v>2.9</v>
      </c>
      <c r="J145" s="162">
        <v>5.391</v>
      </c>
      <c r="K145" s="163">
        <v>57.5</v>
      </c>
      <c r="L145" s="194">
        <v>39.700000000000003</v>
      </c>
      <c r="M145" s="194">
        <v>2.8</v>
      </c>
      <c r="N145" s="201">
        <v>5.4710000000000001</v>
      </c>
      <c r="O145" s="207">
        <v>55</v>
      </c>
      <c r="P145" s="194">
        <v>39.9</v>
      </c>
      <c r="Q145" s="194">
        <v>5.0999999999999996</v>
      </c>
      <c r="R145" s="201">
        <v>5.93</v>
      </c>
      <c r="S145" s="163">
        <v>44.1</v>
      </c>
      <c r="T145" s="162">
        <v>42.3</v>
      </c>
      <c r="U145" s="162">
        <v>13.6</v>
      </c>
      <c r="V145" s="164">
        <v>5.9240000000000004</v>
      </c>
      <c r="W145" s="163">
        <v>35.799999999999997</v>
      </c>
      <c r="X145" s="162">
        <v>43.2</v>
      </c>
      <c r="Y145" s="162">
        <v>21.1</v>
      </c>
      <c r="Z145" s="164">
        <v>8.1969999999999992</v>
      </c>
      <c r="AA145" s="162">
        <v>22</v>
      </c>
      <c r="AB145" s="162">
        <v>39.299999999999997</v>
      </c>
      <c r="AC145" s="162">
        <v>38.799999999999997</v>
      </c>
      <c r="AD145" s="162">
        <v>8.25</v>
      </c>
    </row>
    <row r="146" spans="1:30" ht="12">
      <c r="A146" s="70"/>
      <c r="B146" s="88" t="s">
        <v>124</v>
      </c>
      <c r="C146" s="42"/>
      <c r="D146" s="42"/>
      <c r="E146" s="42"/>
      <c r="F146" s="42"/>
      <c r="G146" s="42"/>
      <c r="H146" s="70"/>
      <c r="I146" s="70"/>
      <c r="J146" s="70"/>
      <c r="K146" s="70"/>
      <c r="L146" s="70"/>
      <c r="M146" s="70"/>
      <c r="N146" s="70"/>
      <c r="O146" s="70"/>
      <c r="P146" s="70"/>
      <c r="Q146" s="70"/>
      <c r="R146" s="70"/>
      <c r="S146" s="70"/>
      <c r="T146" s="70"/>
      <c r="U146" s="70"/>
      <c r="V146" s="70"/>
      <c r="W146" s="70"/>
      <c r="X146" s="70"/>
      <c r="Y146" s="70"/>
      <c r="Z146" s="70"/>
    </row>
    <row r="147" spans="1:30" ht="12">
      <c r="A147" s="70"/>
      <c r="B147" s="89" t="s">
        <v>114</v>
      </c>
      <c r="C147" s="42"/>
      <c r="D147" s="42"/>
      <c r="E147" s="42"/>
      <c r="F147" s="42"/>
      <c r="G147" s="42"/>
      <c r="H147" s="70"/>
      <c r="I147" s="70"/>
      <c r="J147" s="70"/>
      <c r="K147" s="70"/>
      <c r="L147" s="70"/>
      <c r="M147" s="70"/>
      <c r="N147" s="70"/>
      <c r="O147" s="70"/>
      <c r="P147" s="70"/>
      <c r="Q147" s="70"/>
      <c r="R147" s="70"/>
      <c r="S147" s="70"/>
      <c r="T147" s="70"/>
      <c r="U147" s="70"/>
      <c r="V147" s="70"/>
      <c r="W147" s="70"/>
      <c r="X147" s="70"/>
      <c r="Y147" s="70"/>
      <c r="Z147" s="70"/>
    </row>
    <row r="148" spans="1:30" ht="12">
      <c r="A148" s="70"/>
      <c r="B148" s="89"/>
      <c r="C148" s="42"/>
      <c r="D148" s="42"/>
      <c r="E148" s="42"/>
      <c r="F148" s="42"/>
      <c r="G148" s="42"/>
      <c r="H148" s="70"/>
      <c r="I148" s="70"/>
      <c r="J148" s="70"/>
      <c r="K148" s="70"/>
      <c r="L148" s="70"/>
      <c r="M148" s="70"/>
      <c r="N148" s="70"/>
      <c r="O148" s="70"/>
      <c r="P148" s="70"/>
      <c r="Q148" s="70"/>
      <c r="R148" s="70"/>
      <c r="S148" s="70"/>
      <c r="T148" s="70"/>
      <c r="U148" s="70"/>
      <c r="V148" s="70"/>
      <c r="W148" s="70"/>
      <c r="X148" s="70"/>
      <c r="Y148" s="70"/>
      <c r="Z148" s="70"/>
    </row>
    <row r="149" spans="1:30" ht="12">
      <c r="A149" s="70"/>
      <c r="B149" s="221" t="str">
        <f>Index!$C12 &amp; " Tas : " &amp; Index!B12</f>
        <v>Table 5 Tas : Contract attrition rates by occupation and time of cancellation/withdrawal, for contracts commencing in 2018</v>
      </c>
      <c r="C149" s="61"/>
      <c r="D149" s="42"/>
      <c r="E149" s="42"/>
      <c r="F149" s="42"/>
      <c r="G149" s="42"/>
      <c r="H149" s="42"/>
      <c r="I149" s="42"/>
      <c r="J149" s="42"/>
      <c r="K149" s="71"/>
      <c r="L149" s="71"/>
      <c r="M149" s="71"/>
      <c r="N149" s="71"/>
      <c r="O149" s="71"/>
      <c r="P149" s="71"/>
      <c r="Q149" s="70"/>
      <c r="R149" s="70"/>
      <c r="S149" s="70"/>
      <c r="T149" s="70"/>
      <c r="U149" s="70"/>
      <c r="V149" s="70"/>
      <c r="W149" s="70"/>
      <c r="X149" s="70"/>
      <c r="Y149" s="70"/>
      <c r="Z149" s="70"/>
    </row>
    <row r="150" spans="1:30" ht="12">
      <c r="A150" s="70"/>
      <c r="B150" s="98"/>
      <c r="C150" s="98"/>
      <c r="D150" s="99"/>
      <c r="E150" s="99"/>
      <c r="F150" s="99"/>
      <c r="G150" s="99"/>
      <c r="H150" s="99"/>
      <c r="I150" s="99"/>
      <c r="J150" s="99"/>
      <c r="K150" s="71"/>
      <c r="L150" s="71"/>
      <c r="M150" s="71"/>
      <c r="N150" s="71"/>
      <c r="O150" s="71"/>
      <c r="P150" s="71"/>
      <c r="Q150" s="70"/>
      <c r="R150" s="70"/>
      <c r="S150" s="70"/>
      <c r="T150" s="70"/>
      <c r="U150" s="70"/>
      <c r="V150" s="70"/>
      <c r="W150" s="70"/>
      <c r="X150" s="70"/>
      <c r="Y150" s="70"/>
      <c r="Z150" s="70"/>
    </row>
    <row r="151" spans="1:30" ht="12">
      <c r="A151" s="70"/>
      <c r="B151" s="257" t="s">
        <v>31</v>
      </c>
      <c r="C151" s="260" t="s">
        <v>143</v>
      </c>
      <c r="D151" s="260"/>
      <c r="E151" s="260"/>
      <c r="F151" s="260"/>
      <c r="G151" s="260"/>
      <c r="H151" s="260"/>
      <c r="I151" s="260"/>
      <c r="J151" s="100"/>
      <c r="K151" s="71"/>
      <c r="L151" s="71"/>
      <c r="M151" s="71"/>
      <c r="N151" s="71"/>
      <c r="O151" s="71"/>
      <c r="P151" s="71"/>
      <c r="Q151" s="70"/>
      <c r="R151" s="70"/>
      <c r="S151" s="70"/>
      <c r="T151" s="70"/>
      <c r="U151" s="70"/>
      <c r="V151" s="70"/>
      <c r="W151" s="70"/>
      <c r="X151" s="70"/>
      <c r="Y151" s="70"/>
      <c r="Z151" s="70"/>
    </row>
    <row r="152" spans="1:30" ht="36">
      <c r="A152" s="70"/>
      <c r="B152" s="258"/>
      <c r="C152" s="101" t="s">
        <v>84</v>
      </c>
      <c r="D152" s="101" t="s">
        <v>85</v>
      </c>
      <c r="E152" s="101" t="s">
        <v>86</v>
      </c>
      <c r="F152" s="101" t="s">
        <v>21</v>
      </c>
      <c r="G152" s="101" t="s">
        <v>25</v>
      </c>
      <c r="H152" s="101" t="s">
        <v>26</v>
      </c>
      <c r="I152" s="102" t="s">
        <v>27</v>
      </c>
      <c r="J152" s="102" t="s">
        <v>93</v>
      </c>
      <c r="K152" s="71"/>
      <c r="L152" s="71"/>
      <c r="M152" s="71"/>
      <c r="N152" s="71"/>
      <c r="O152" s="71"/>
      <c r="P152" s="71"/>
      <c r="Q152" s="70"/>
      <c r="R152" s="70"/>
      <c r="S152" s="70"/>
      <c r="T152" s="70"/>
      <c r="U152" s="70"/>
      <c r="V152" s="70"/>
      <c r="W152" s="70"/>
      <c r="X152" s="70"/>
      <c r="Y152" s="70"/>
      <c r="Z152" s="70"/>
    </row>
    <row r="153" spans="1:30" s="10" customFormat="1" ht="12">
      <c r="A153" s="83"/>
      <c r="B153" s="14" t="s">
        <v>32</v>
      </c>
      <c r="C153" s="167">
        <v>3.1</v>
      </c>
      <c r="D153" s="167">
        <v>6.2</v>
      </c>
      <c r="E153" s="167">
        <v>10.8</v>
      </c>
      <c r="F153" s="167">
        <v>21.5</v>
      </c>
      <c r="G153" s="167">
        <v>36.9</v>
      </c>
      <c r="H153" s="167">
        <v>41.5</v>
      </c>
      <c r="I153" s="167">
        <v>41.5</v>
      </c>
      <c r="J153" s="167">
        <v>6.5000000000000002E-2</v>
      </c>
      <c r="K153" s="103"/>
      <c r="L153" s="104"/>
      <c r="M153" s="103"/>
      <c r="N153" s="103"/>
      <c r="O153" s="103"/>
      <c r="P153" s="103"/>
      <c r="Q153" s="83"/>
      <c r="R153" s="83"/>
      <c r="S153" s="83"/>
      <c r="T153" s="83"/>
      <c r="U153" s="83"/>
      <c r="V153" s="83"/>
      <c r="W153" s="83"/>
      <c r="X153" s="83"/>
      <c r="Y153" s="83"/>
      <c r="Z153" s="83"/>
    </row>
    <row r="154" spans="1:30" ht="12">
      <c r="A154" s="70"/>
      <c r="B154" s="84" t="s">
        <v>116</v>
      </c>
      <c r="C154" s="178">
        <v>4.7</v>
      </c>
      <c r="D154" s="178">
        <v>7</v>
      </c>
      <c r="E154" s="178">
        <v>9.3000000000000007</v>
      </c>
      <c r="F154" s="178">
        <v>20.9</v>
      </c>
      <c r="G154" s="178">
        <v>34.9</v>
      </c>
      <c r="H154" s="178">
        <v>39.5</v>
      </c>
      <c r="I154" s="178">
        <v>39.5</v>
      </c>
      <c r="J154" s="178">
        <v>4.2999999999999997E-2</v>
      </c>
      <c r="K154" s="71"/>
      <c r="L154" s="105"/>
      <c r="M154" s="71"/>
      <c r="N154" s="71"/>
      <c r="O154" s="71"/>
      <c r="P154" s="71"/>
      <c r="Q154" s="70"/>
      <c r="R154" s="70"/>
      <c r="S154" s="70"/>
      <c r="T154" s="70"/>
      <c r="U154" s="70"/>
      <c r="V154" s="70"/>
      <c r="W154" s="70"/>
      <c r="X154" s="70"/>
      <c r="Y154" s="70"/>
      <c r="Z154" s="70"/>
    </row>
    <row r="155" spans="1:30" ht="12">
      <c r="A155" s="70"/>
      <c r="B155" s="84" t="s">
        <v>82</v>
      </c>
      <c r="C155" s="178">
        <v>0</v>
      </c>
      <c r="D155" s="178">
        <v>11.1</v>
      </c>
      <c r="E155" s="178">
        <v>33.299999999999997</v>
      </c>
      <c r="F155" s="178">
        <v>44.4</v>
      </c>
      <c r="G155" s="178">
        <v>44.4</v>
      </c>
      <c r="H155" s="178">
        <v>44.4</v>
      </c>
      <c r="I155" s="178">
        <v>44.4</v>
      </c>
      <c r="J155" s="178">
        <v>8.9999999999999993E-3</v>
      </c>
      <c r="K155" s="71"/>
      <c r="L155" s="105"/>
      <c r="M155" s="71"/>
      <c r="N155" s="71"/>
      <c r="O155" s="71"/>
      <c r="P155" s="71"/>
      <c r="Q155" s="70"/>
      <c r="R155" s="70"/>
      <c r="S155" s="70"/>
      <c r="T155" s="70"/>
      <c r="U155" s="70"/>
      <c r="V155" s="70"/>
      <c r="W155" s="70"/>
      <c r="X155" s="70"/>
      <c r="Y155" s="70"/>
      <c r="Z155" s="70"/>
    </row>
    <row r="156" spans="1:30" ht="12">
      <c r="A156" s="70"/>
      <c r="B156" s="84" t="s">
        <v>40</v>
      </c>
      <c r="C156" s="178">
        <v>0</v>
      </c>
      <c r="D156" s="178">
        <v>0</v>
      </c>
      <c r="E156" s="178">
        <v>0</v>
      </c>
      <c r="F156" s="178">
        <v>7.7</v>
      </c>
      <c r="G156" s="178">
        <v>38.5</v>
      </c>
      <c r="H156" s="178">
        <v>46.2</v>
      </c>
      <c r="I156" s="178">
        <v>46.2</v>
      </c>
      <c r="J156" s="178">
        <v>1.2999999999999999E-2</v>
      </c>
      <c r="K156" s="71"/>
      <c r="L156" s="105"/>
      <c r="M156" s="71"/>
      <c r="N156" s="71"/>
      <c r="O156" s="71"/>
      <c r="P156" s="71"/>
      <c r="Q156" s="70"/>
      <c r="R156" s="70"/>
      <c r="S156" s="70"/>
      <c r="T156" s="70"/>
      <c r="U156" s="70"/>
      <c r="V156" s="70"/>
      <c r="W156" s="70"/>
      <c r="X156" s="70"/>
      <c r="Y156" s="70"/>
      <c r="Z156" s="70"/>
    </row>
    <row r="157" spans="1:30" ht="12">
      <c r="A157" s="70"/>
      <c r="B157" s="84" t="s">
        <v>41</v>
      </c>
      <c r="C157" s="178" t="s">
        <v>180</v>
      </c>
      <c r="D157" s="178" t="s">
        <v>180</v>
      </c>
      <c r="E157" s="178" t="s">
        <v>180</v>
      </c>
      <c r="F157" s="178" t="s">
        <v>180</v>
      </c>
      <c r="G157" s="178" t="s">
        <v>180</v>
      </c>
      <c r="H157" s="178" t="s">
        <v>180</v>
      </c>
      <c r="I157" s="178" t="s">
        <v>180</v>
      </c>
      <c r="J157" s="178" t="s">
        <v>180</v>
      </c>
      <c r="K157" s="71"/>
      <c r="L157" s="105"/>
      <c r="M157" s="71"/>
      <c r="N157" s="71"/>
      <c r="O157" s="71"/>
      <c r="P157" s="71"/>
      <c r="Q157" s="70"/>
      <c r="R157" s="70"/>
      <c r="S157" s="70"/>
      <c r="T157" s="70"/>
      <c r="U157" s="70"/>
      <c r="V157" s="70"/>
      <c r="W157" s="70"/>
      <c r="X157" s="70"/>
      <c r="Y157" s="70"/>
      <c r="Z157" s="70"/>
    </row>
    <row r="158" spans="1:30" s="10" customFormat="1" ht="12">
      <c r="A158" s="83"/>
      <c r="B158" s="14" t="s">
        <v>22</v>
      </c>
      <c r="C158" s="167">
        <v>0</v>
      </c>
      <c r="D158" s="167">
        <v>0</v>
      </c>
      <c r="E158" s="167">
        <v>0</v>
      </c>
      <c r="F158" s="167">
        <v>5</v>
      </c>
      <c r="G158" s="167">
        <v>15</v>
      </c>
      <c r="H158" s="167">
        <v>15</v>
      </c>
      <c r="I158" s="167">
        <v>15</v>
      </c>
      <c r="J158" s="167">
        <v>0.02</v>
      </c>
      <c r="K158" s="103"/>
      <c r="L158" s="104"/>
      <c r="M158" s="103"/>
      <c r="N158" s="103"/>
      <c r="O158" s="103"/>
      <c r="P158" s="103"/>
      <c r="Q158" s="83"/>
      <c r="R158" s="83"/>
      <c r="S158" s="83"/>
      <c r="T158" s="83"/>
      <c r="U158" s="83"/>
      <c r="V158" s="83"/>
      <c r="W158" s="83"/>
      <c r="X158" s="83"/>
      <c r="Y158" s="83"/>
      <c r="Z158" s="83"/>
    </row>
    <row r="159" spans="1:30" ht="12">
      <c r="A159" s="70"/>
      <c r="B159" s="84" t="s">
        <v>42</v>
      </c>
      <c r="C159" s="178" t="s">
        <v>180</v>
      </c>
      <c r="D159" s="178" t="s">
        <v>180</v>
      </c>
      <c r="E159" s="178" t="s">
        <v>180</v>
      </c>
      <c r="F159" s="178" t="s">
        <v>180</v>
      </c>
      <c r="G159" s="178" t="s">
        <v>180</v>
      </c>
      <c r="H159" s="178" t="s">
        <v>180</v>
      </c>
      <c r="I159" s="178" t="s">
        <v>180</v>
      </c>
      <c r="J159" s="178" t="s">
        <v>180</v>
      </c>
      <c r="K159" s="71"/>
      <c r="L159" s="105"/>
      <c r="M159" s="71"/>
      <c r="N159" s="71"/>
      <c r="O159" s="71"/>
      <c r="P159" s="71"/>
      <c r="Q159" s="70"/>
      <c r="R159" s="70"/>
      <c r="S159" s="70"/>
      <c r="T159" s="70"/>
      <c r="U159" s="70"/>
      <c r="V159" s="70"/>
      <c r="W159" s="70"/>
      <c r="X159" s="70"/>
      <c r="Y159" s="70"/>
      <c r="Z159" s="70"/>
    </row>
    <row r="160" spans="1:30" ht="12">
      <c r="A160" s="70"/>
      <c r="B160" s="84" t="s">
        <v>43</v>
      </c>
      <c r="C160" s="178" t="s">
        <v>180</v>
      </c>
      <c r="D160" s="178" t="s">
        <v>180</v>
      </c>
      <c r="E160" s="178" t="s">
        <v>180</v>
      </c>
      <c r="F160" s="178" t="s">
        <v>180</v>
      </c>
      <c r="G160" s="178" t="s">
        <v>180</v>
      </c>
      <c r="H160" s="178" t="s">
        <v>180</v>
      </c>
      <c r="I160" s="178" t="s">
        <v>180</v>
      </c>
      <c r="J160" s="178" t="s">
        <v>180</v>
      </c>
      <c r="K160" s="71"/>
      <c r="L160" s="105"/>
      <c r="M160" s="71"/>
      <c r="N160" s="71"/>
      <c r="O160" s="71"/>
      <c r="P160" s="71"/>
      <c r="Q160" s="70"/>
      <c r="R160" s="70"/>
      <c r="S160" s="70"/>
      <c r="T160" s="70"/>
      <c r="U160" s="70"/>
      <c r="V160" s="70"/>
      <c r="W160" s="70"/>
      <c r="X160" s="70"/>
      <c r="Y160" s="70"/>
      <c r="Z160" s="70"/>
    </row>
    <row r="161" spans="1:26" ht="12">
      <c r="A161" s="70"/>
      <c r="B161" s="84" t="s">
        <v>44</v>
      </c>
      <c r="C161" s="178">
        <v>0</v>
      </c>
      <c r="D161" s="178">
        <v>0</v>
      </c>
      <c r="E161" s="178">
        <v>0</v>
      </c>
      <c r="F161" s="178">
        <v>6.3</v>
      </c>
      <c r="G161" s="178">
        <v>12.5</v>
      </c>
      <c r="H161" s="178">
        <v>12.5</v>
      </c>
      <c r="I161" s="178">
        <v>12.5</v>
      </c>
      <c r="J161" s="178">
        <v>1.6E-2</v>
      </c>
      <c r="K161" s="71"/>
      <c r="L161" s="105"/>
      <c r="M161" s="71"/>
      <c r="N161" s="71"/>
      <c r="O161" s="71"/>
      <c r="P161" s="71"/>
      <c r="Q161" s="70"/>
      <c r="R161" s="70"/>
      <c r="S161" s="70"/>
      <c r="T161" s="70"/>
      <c r="U161" s="70"/>
      <c r="V161" s="70"/>
      <c r="W161" s="70"/>
      <c r="X161" s="70"/>
      <c r="Y161" s="70"/>
      <c r="Z161" s="70"/>
    </row>
    <row r="162" spans="1:26" ht="12">
      <c r="A162" s="70"/>
      <c r="B162" s="84" t="s">
        <v>45</v>
      </c>
      <c r="C162" s="178" t="s">
        <v>180</v>
      </c>
      <c r="D162" s="178" t="s">
        <v>180</v>
      </c>
      <c r="E162" s="178" t="s">
        <v>180</v>
      </c>
      <c r="F162" s="178" t="s">
        <v>180</v>
      </c>
      <c r="G162" s="178" t="s">
        <v>180</v>
      </c>
      <c r="H162" s="178" t="s">
        <v>180</v>
      </c>
      <c r="I162" s="178" t="s">
        <v>180</v>
      </c>
      <c r="J162" s="178" t="s">
        <v>180</v>
      </c>
      <c r="K162" s="71"/>
      <c r="L162" s="105"/>
      <c r="M162" s="71"/>
      <c r="N162" s="71"/>
      <c r="O162" s="71"/>
      <c r="P162" s="71"/>
      <c r="Q162" s="70"/>
      <c r="R162" s="70"/>
      <c r="S162" s="70"/>
      <c r="T162" s="70"/>
      <c r="U162" s="70"/>
      <c r="V162" s="70"/>
      <c r="W162" s="70"/>
      <c r="X162" s="70"/>
      <c r="Y162" s="70"/>
      <c r="Z162" s="70"/>
    </row>
    <row r="163" spans="1:26" ht="12">
      <c r="A163" s="70"/>
      <c r="B163" s="84" t="s">
        <v>46</v>
      </c>
      <c r="C163" s="178" t="s">
        <v>180</v>
      </c>
      <c r="D163" s="178" t="s">
        <v>180</v>
      </c>
      <c r="E163" s="178" t="s">
        <v>180</v>
      </c>
      <c r="F163" s="178" t="s">
        <v>180</v>
      </c>
      <c r="G163" s="178" t="s">
        <v>180</v>
      </c>
      <c r="H163" s="178" t="s">
        <v>180</v>
      </c>
      <c r="I163" s="178" t="s">
        <v>180</v>
      </c>
      <c r="J163" s="178" t="s">
        <v>180</v>
      </c>
      <c r="K163" s="71"/>
      <c r="L163" s="105"/>
      <c r="M163" s="71"/>
      <c r="N163" s="71"/>
      <c r="O163" s="71"/>
      <c r="P163" s="71"/>
      <c r="Q163" s="70"/>
      <c r="R163" s="70"/>
      <c r="S163" s="70"/>
      <c r="T163" s="70"/>
      <c r="U163" s="70"/>
      <c r="V163" s="70"/>
      <c r="W163" s="70"/>
      <c r="X163" s="70"/>
      <c r="Y163" s="70"/>
      <c r="Z163" s="70"/>
    </row>
    <row r="164" spans="1:26" ht="12">
      <c r="A164" s="70"/>
      <c r="B164" s="84" t="s">
        <v>47</v>
      </c>
      <c r="C164" s="178">
        <v>0</v>
      </c>
      <c r="D164" s="178">
        <v>0</v>
      </c>
      <c r="E164" s="178">
        <v>0</v>
      </c>
      <c r="F164" s="178">
        <v>0</v>
      </c>
      <c r="G164" s="178">
        <v>100</v>
      </c>
      <c r="H164" s="178">
        <v>100</v>
      </c>
      <c r="I164" s="178">
        <v>100</v>
      </c>
      <c r="J164" s="178">
        <v>1E-3</v>
      </c>
      <c r="K164" s="71"/>
      <c r="L164" s="105"/>
      <c r="M164" s="71"/>
      <c r="N164" s="71"/>
      <c r="O164" s="71"/>
      <c r="P164" s="71"/>
      <c r="Q164" s="70"/>
      <c r="R164" s="70"/>
      <c r="S164" s="70"/>
      <c r="T164" s="70"/>
      <c r="U164" s="70"/>
      <c r="V164" s="70"/>
      <c r="W164" s="70"/>
      <c r="X164" s="70"/>
      <c r="Y164" s="70"/>
      <c r="Z164" s="70"/>
    </row>
    <row r="165" spans="1:26" ht="12">
      <c r="A165" s="70"/>
      <c r="B165" s="84" t="s">
        <v>48</v>
      </c>
      <c r="C165" s="178">
        <v>0</v>
      </c>
      <c r="D165" s="178">
        <v>0</v>
      </c>
      <c r="E165" s="178">
        <v>0</v>
      </c>
      <c r="F165" s="178">
        <v>0</v>
      </c>
      <c r="G165" s="178">
        <v>0</v>
      </c>
      <c r="H165" s="178">
        <v>0</v>
      </c>
      <c r="I165" s="178">
        <v>0</v>
      </c>
      <c r="J165" s="178">
        <v>3.0000000000000001E-3</v>
      </c>
      <c r="K165" s="71"/>
      <c r="L165" s="105"/>
      <c r="M165" s="71"/>
      <c r="N165" s="71"/>
      <c r="O165" s="71"/>
      <c r="P165" s="71"/>
      <c r="Q165" s="70"/>
      <c r="R165" s="70"/>
      <c r="S165" s="70"/>
      <c r="T165" s="70"/>
      <c r="U165" s="70"/>
      <c r="V165" s="70"/>
      <c r="W165" s="70"/>
      <c r="X165" s="70"/>
      <c r="Y165" s="70"/>
      <c r="Z165" s="70"/>
    </row>
    <row r="166" spans="1:26" s="10" customFormat="1" ht="12">
      <c r="A166" s="83"/>
      <c r="B166" s="14" t="s">
        <v>33</v>
      </c>
      <c r="C166" s="167">
        <v>4</v>
      </c>
      <c r="D166" s="167">
        <v>12.2</v>
      </c>
      <c r="E166" s="167">
        <v>17.899999999999999</v>
      </c>
      <c r="F166" s="167">
        <v>26.1</v>
      </c>
      <c r="G166" s="167">
        <v>37.299999999999997</v>
      </c>
      <c r="H166" s="167">
        <v>42.9</v>
      </c>
      <c r="I166" s="167">
        <v>45.8</v>
      </c>
      <c r="J166" s="167">
        <v>2.403</v>
      </c>
      <c r="K166" s="103"/>
      <c r="L166" s="104"/>
      <c r="M166" s="103"/>
      <c r="N166" s="103"/>
      <c r="O166" s="103"/>
      <c r="P166" s="103"/>
      <c r="Q166" s="83"/>
      <c r="R166" s="83"/>
      <c r="S166" s="83"/>
      <c r="T166" s="83"/>
      <c r="U166" s="83"/>
      <c r="V166" s="83"/>
      <c r="W166" s="83"/>
      <c r="X166" s="83"/>
      <c r="Y166" s="83"/>
      <c r="Z166" s="83"/>
    </row>
    <row r="167" spans="1:26" ht="12">
      <c r="A167" s="70"/>
      <c r="B167" s="84" t="s">
        <v>49</v>
      </c>
      <c r="C167" s="178">
        <v>2.1</v>
      </c>
      <c r="D167" s="178">
        <v>6.4</v>
      </c>
      <c r="E167" s="178">
        <v>13.8</v>
      </c>
      <c r="F167" s="178">
        <v>25.5</v>
      </c>
      <c r="G167" s="178">
        <v>31.9</v>
      </c>
      <c r="H167" s="178">
        <v>34</v>
      </c>
      <c r="I167" s="178">
        <v>35.1</v>
      </c>
      <c r="J167" s="178">
        <v>9.4E-2</v>
      </c>
      <c r="K167" s="71"/>
      <c r="L167" s="105"/>
      <c r="M167" s="71"/>
      <c r="N167" s="71"/>
      <c r="O167" s="71"/>
      <c r="P167" s="71"/>
      <c r="Q167" s="70"/>
      <c r="R167" s="70"/>
      <c r="S167" s="70"/>
      <c r="T167" s="70"/>
      <c r="U167" s="70"/>
      <c r="V167" s="70"/>
      <c r="W167" s="70"/>
      <c r="X167" s="70"/>
      <c r="Y167" s="70"/>
      <c r="Z167" s="70"/>
    </row>
    <row r="168" spans="1:26" ht="12">
      <c r="A168" s="70"/>
      <c r="B168" s="84" t="s">
        <v>118</v>
      </c>
      <c r="C168" s="178">
        <v>3.4</v>
      </c>
      <c r="D168" s="178">
        <v>8.6999999999999993</v>
      </c>
      <c r="E168" s="178">
        <v>12.7</v>
      </c>
      <c r="F168" s="178">
        <v>18.600000000000001</v>
      </c>
      <c r="G168" s="178">
        <v>31.3</v>
      </c>
      <c r="H168" s="178">
        <v>39.4</v>
      </c>
      <c r="I168" s="178">
        <v>42.8</v>
      </c>
      <c r="J168" s="178">
        <v>0.505</v>
      </c>
      <c r="K168" s="71"/>
      <c r="L168" s="105"/>
      <c r="M168" s="71"/>
      <c r="N168" s="71"/>
      <c r="O168" s="71"/>
      <c r="P168" s="71"/>
      <c r="Q168" s="70"/>
      <c r="R168" s="70"/>
      <c r="S168" s="70"/>
      <c r="T168" s="70"/>
      <c r="U168" s="70"/>
      <c r="V168" s="70"/>
      <c r="W168" s="70"/>
      <c r="X168" s="70"/>
      <c r="Y168" s="70"/>
      <c r="Z168" s="70"/>
    </row>
    <row r="169" spans="1:26" ht="12">
      <c r="A169" s="70"/>
      <c r="B169" s="84" t="s">
        <v>50</v>
      </c>
      <c r="C169" s="178">
        <v>3.5</v>
      </c>
      <c r="D169" s="178">
        <v>11.4</v>
      </c>
      <c r="E169" s="178">
        <v>16.3</v>
      </c>
      <c r="F169" s="178">
        <v>24.2</v>
      </c>
      <c r="G169" s="178">
        <v>34.6</v>
      </c>
      <c r="H169" s="178">
        <v>39.799999999999997</v>
      </c>
      <c r="I169" s="178">
        <v>42.9</v>
      </c>
      <c r="J169" s="178">
        <v>0.748</v>
      </c>
      <c r="K169" s="71"/>
      <c r="L169" s="105"/>
      <c r="M169" s="71"/>
      <c r="N169" s="71"/>
      <c r="O169" s="71"/>
      <c r="P169" s="71"/>
      <c r="Q169" s="70"/>
      <c r="R169" s="70"/>
      <c r="S169" s="70"/>
      <c r="T169" s="70"/>
      <c r="U169" s="70"/>
      <c r="V169" s="70"/>
      <c r="W169" s="70"/>
      <c r="X169" s="70"/>
      <c r="Y169" s="70"/>
      <c r="Z169" s="70"/>
    </row>
    <row r="170" spans="1:26" ht="12">
      <c r="A170" s="70"/>
      <c r="B170" s="84" t="s">
        <v>51</v>
      </c>
      <c r="C170" s="178">
        <v>2.8</v>
      </c>
      <c r="D170" s="178">
        <v>8</v>
      </c>
      <c r="E170" s="178">
        <v>11.6</v>
      </c>
      <c r="F170" s="178">
        <v>18.899999999999999</v>
      </c>
      <c r="G170" s="178">
        <v>28.9</v>
      </c>
      <c r="H170" s="178">
        <v>32.5</v>
      </c>
      <c r="I170" s="178">
        <v>34.9</v>
      </c>
      <c r="J170" s="178">
        <v>0.249</v>
      </c>
      <c r="K170" s="71"/>
      <c r="L170" s="105"/>
      <c r="M170" s="71"/>
      <c r="N170" s="71"/>
      <c r="O170" s="71"/>
      <c r="P170" s="71"/>
      <c r="Q170" s="70"/>
      <c r="R170" s="70"/>
      <c r="S170" s="70"/>
      <c r="T170" s="70"/>
      <c r="U170" s="70"/>
      <c r="V170" s="70"/>
      <c r="W170" s="70"/>
      <c r="X170" s="70"/>
      <c r="Y170" s="70"/>
      <c r="Z170" s="70"/>
    </row>
    <row r="171" spans="1:26" ht="12">
      <c r="A171" s="70"/>
      <c r="B171" s="84" t="s">
        <v>52</v>
      </c>
      <c r="C171" s="178">
        <v>7.6</v>
      </c>
      <c r="D171" s="178">
        <v>23.5</v>
      </c>
      <c r="E171" s="178">
        <v>35</v>
      </c>
      <c r="F171" s="178">
        <v>46.7</v>
      </c>
      <c r="G171" s="178">
        <v>62.4</v>
      </c>
      <c r="H171" s="178">
        <v>68.7</v>
      </c>
      <c r="I171" s="178">
        <v>71.8</v>
      </c>
      <c r="J171" s="178">
        <v>0.38300000000000001</v>
      </c>
      <c r="K171" s="71"/>
      <c r="L171" s="105"/>
      <c r="M171" s="71"/>
      <c r="N171" s="71"/>
      <c r="O171" s="71"/>
      <c r="P171" s="71"/>
      <c r="Q171" s="70"/>
      <c r="R171" s="70"/>
      <c r="S171" s="70"/>
      <c r="T171" s="70"/>
      <c r="U171" s="70"/>
      <c r="V171" s="70"/>
      <c r="W171" s="70"/>
      <c r="X171" s="70"/>
      <c r="Y171" s="70"/>
      <c r="Z171" s="70"/>
    </row>
    <row r="172" spans="1:26" ht="12">
      <c r="A172" s="70"/>
      <c r="B172" s="84" t="s">
        <v>53</v>
      </c>
      <c r="C172" s="178">
        <v>2.7</v>
      </c>
      <c r="D172" s="178">
        <v>10.6</v>
      </c>
      <c r="E172" s="178">
        <v>16.8</v>
      </c>
      <c r="F172" s="178">
        <v>33.6</v>
      </c>
      <c r="G172" s="178">
        <v>42.5</v>
      </c>
      <c r="H172" s="178">
        <v>46.9</v>
      </c>
      <c r="I172" s="178">
        <v>48.7</v>
      </c>
      <c r="J172" s="178">
        <v>0.113</v>
      </c>
      <c r="K172" s="71"/>
      <c r="L172" s="105"/>
      <c r="M172" s="71"/>
      <c r="N172" s="71"/>
      <c r="O172" s="71"/>
      <c r="P172" s="71"/>
      <c r="Q172" s="70"/>
      <c r="R172" s="70"/>
      <c r="S172" s="70"/>
      <c r="T172" s="70"/>
      <c r="U172" s="70"/>
      <c r="V172" s="70"/>
      <c r="W172" s="70"/>
      <c r="X172" s="70"/>
      <c r="Y172" s="70"/>
      <c r="Z172" s="70"/>
    </row>
    <row r="173" spans="1:26" ht="12">
      <c r="A173" s="70"/>
      <c r="B173" s="84" t="s">
        <v>96</v>
      </c>
      <c r="C173" s="178">
        <v>4.2</v>
      </c>
      <c r="D173" s="178">
        <v>11.3</v>
      </c>
      <c r="E173" s="178">
        <v>15.4</v>
      </c>
      <c r="F173" s="178">
        <v>20.3</v>
      </c>
      <c r="G173" s="178">
        <v>29.3</v>
      </c>
      <c r="H173" s="178">
        <v>33.799999999999997</v>
      </c>
      <c r="I173" s="178">
        <v>36.1</v>
      </c>
      <c r="J173" s="178">
        <v>0.311</v>
      </c>
      <c r="K173" s="71"/>
      <c r="L173" s="105"/>
      <c r="M173" s="71"/>
      <c r="N173" s="71"/>
      <c r="O173" s="71"/>
      <c r="P173" s="71"/>
      <c r="Q173" s="70"/>
      <c r="R173" s="70"/>
      <c r="S173" s="70"/>
      <c r="T173" s="70"/>
      <c r="U173" s="70"/>
      <c r="V173" s="70"/>
      <c r="W173" s="70"/>
      <c r="X173" s="70"/>
      <c r="Y173" s="70"/>
      <c r="Z173" s="70"/>
    </row>
    <row r="174" spans="1:26" ht="12">
      <c r="A174" s="70"/>
      <c r="B174" s="85" t="s">
        <v>54</v>
      </c>
      <c r="C174" s="178">
        <v>9.4</v>
      </c>
      <c r="D174" s="178">
        <v>23.1</v>
      </c>
      <c r="E174" s="178">
        <v>29.9</v>
      </c>
      <c r="F174" s="178">
        <v>36.799999999999997</v>
      </c>
      <c r="G174" s="178">
        <v>51.3</v>
      </c>
      <c r="H174" s="178">
        <v>56.4</v>
      </c>
      <c r="I174" s="178">
        <v>61.8</v>
      </c>
      <c r="J174" s="178">
        <v>0.11700000000000001</v>
      </c>
      <c r="K174" s="71"/>
      <c r="L174" s="105"/>
      <c r="M174" s="71"/>
      <c r="N174" s="71"/>
      <c r="O174" s="71"/>
      <c r="P174" s="71"/>
      <c r="Q174" s="70"/>
      <c r="R174" s="70"/>
      <c r="S174" s="70"/>
      <c r="T174" s="70"/>
      <c r="U174" s="70"/>
      <c r="V174" s="70"/>
      <c r="W174" s="70"/>
      <c r="X174" s="70"/>
      <c r="Y174" s="70"/>
      <c r="Z174" s="70"/>
    </row>
    <row r="175" spans="1:26" ht="12">
      <c r="A175" s="70"/>
      <c r="B175" s="85" t="s">
        <v>55</v>
      </c>
      <c r="C175" s="178">
        <v>0</v>
      </c>
      <c r="D175" s="178">
        <v>0</v>
      </c>
      <c r="E175" s="178">
        <v>0</v>
      </c>
      <c r="F175" s="178">
        <v>0</v>
      </c>
      <c r="G175" s="178">
        <v>25</v>
      </c>
      <c r="H175" s="178">
        <v>25</v>
      </c>
      <c r="I175" s="178">
        <v>25</v>
      </c>
      <c r="J175" s="178">
        <v>4.0000000000000001E-3</v>
      </c>
      <c r="K175" s="71"/>
      <c r="L175" s="105"/>
      <c r="M175" s="71"/>
      <c r="N175" s="71"/>
      <c r="O175" s="71"/>
      <c r="P175" s="71"/>
      <c r="Q175" s="70"/>
      <c r="R175" s="70"/>
      <c r="S175" s="70"/>
      <c r="T175" s="70"/>
      <c r="U175" s="70"/>
      <c r="V175" s="70"/>
      <c r="W175" s="70"/>
      <c r="X175" s="70"/>
      <c r="Y175" s="70"/>
      <c r="Z175" s="70"/>
    </row>
    <row r="176" spans="1:26" ht="12">
      <c r="A176" s="70"/>
      <c r="B176" s="85" t="s">
        <v>56</v>
      </c>
      <c r="C176" s="178">
        <v>0</v>
      </c>
      <c r="D176" s="178">
        <v>0</v>
      </c>
      <c r="E176" s="178">
        <v>0</v>
      </c>
      <c r="F176" s="178">
        <v>0</v>
      </c>
      <c r="G176" s="178">
        <v>0</v>
      </c>
      <c r="H176" s="178">
        <v>50</v>
      </c>
      <c r="I176" s="178">
        <v>50</v>
      </c>
      <c r="J176" s="178">
        <v>2E-3</v>
      </c>
      <c r="K176" s="71"/>
      <c r="L176" s="105"/>
      <c r="M176" s="71"/>
      <c r="N176" s="71"/>
      <c r="O176" s="71"/>
      <c r="P176" s="71"/>
      <c r="Q176" s="70"/>
      <c r="R176" s="70"/>
      <c r="S176" s="70"/>
      <c r="T176" s="70"/>
      <c r="U176" s="70"/>
      <c r="V176" s="70"/>
      <c r="W176" s="70"/>
      <c r="X176" s="70"/>
      <c r="Y176" s="70"/>
      <c r="Z176" s="70"/>
    </row>
    <row r="177" spans="1:26" ht="12">
      <c r="A177" s="70"/>
      <c r="B177" s="85" t="s">
        <v>57</v>
      </c>
      <c r="C177" s="178">
        <v>3.5</v>
      </c>
      <c r="D177" s="178">
        <v>7</v>
      </c>
      <c r="E177" s="178">
        <v>8.8000000000000007</v>
      </c>
      <c r="F177" s="178">
        <v>19.3</v>
      </c>
      <c r="G177" s="178">
        <v>31.6</v>
      </c>
      <c r="H177" s="178">
        <v>38.6</v>
      </c>
      <c r="I177" s="178">
        <v>40.4</v>
      </c>
      <c r="J177" s="178">
        <v>5.7000000000000002E-2</v>
      </c>
      <c r="K177" s="71"/>
      <c r="L177" s="105"/>
      <c r="M177" s="71"/>
      <c r="N177" s="71"/>
      <c r="O177" s="71"/>
      <c r="P177" s="71"/>
      <c r="Q177" s="70"/>
      <c r="R177" s="70"/>
      <c r="S177" s="70"/>
      <c r="T177" s="70"/>
      <c r="U177" s="70"/>
      <c r="V177" s="70"/>
      <c r="W177" s="70"/>
      <c r="X177" s="70"/>
      <c r="Y177" s="70"/>
      <c r="Z177" s="70"/>
    </row>
    <row r="178" spans="1:26" ht="12">
      <c r="A178" s="70"/>
      <c r="B178" s="85" t="s">
        <v>119</v>
      </c>
      <c r="C178" s="178">
        <v>0</v>
      </c>
      <c r="D178" s="178">
        <v>3.1</v>
      </c>
      <c r="E178" s="178">
        <v>6.1</v>
      </c>
      <c r="F178" s="178">
        <v>6.9</v>
      </c>
      <c r="G178" s="178">
        <v>9.1999999999999993</v>
      </c>
      <c r="H178" s="178">
        <v>11.5</v>
      </c>
      <c r="I178" s="178">
        <v>11.5</v>
      </c>
      <c r="J178" s="178">
        <v>0.13100000000000001</v>
      </c>
      <c r="K178" s="71"/>
      <c r="L178" s="105"/>
      <c r="M178" s="71"/>
      <c r="N178" s="71"/>
      <c r="O178" s="71"/>
      <c r="P178" s="71"/>
      <c r="Q178" s="70"/>
      <c r="R178" s="70"/>
      <c r="S178" s="70"/>
      <c r="T178" s="70"/>
      <c r="U178" s="70"/>
      <c r="V178" s="70"/>
      <c r="W178" s="70"/>
      <c r="X178" s="70"/>
      <c r="Y178" s="70"/>
      <c r="Z178" s="70"/>
    </row>
    <row r="179" spans="1:26" s="10" customFormat="1" ht="12">
      <c r="A179" s="83"/>
      <c r="B179" s="14" t="s">
        <v>34</v>
      </c>
      <c r="C179" s="167">
        <v>3.3</v>
      </c>
      <c r="D179" s="167">
        <v>13</v>
      </c>
      <c r="E179" s="167">
        <v>18.600000000000001</v>
      </c>
      <c r="F179" s="167">
        <v>26.9</v>
      </c>
      <c r="G179" s="167">
        <v>32.6</v>
      </c>
      <c r="H179" s="167">
        <v>35.4</v>
      </c>
      <c r="I179" s="167">
        <v>36.299999999999997</v>
      </c>
      <c r="J179" s="167">
        <v>0.73099999999999998</v>
      </c>
      <c r="K179" s="103"/>
      <c r="L179" s="104"/>
      <c r="M179" s="103"/>
      <c r="N179" s="103"/>
      <c r="O179" s="103"/>
      <c r="P179" s="103"/>
      <c r="Q179" s="83"/>
      <c r="R179" s="83"/>
      <c r="S179" s="83"/>
      <c r="T179" s="83"/>
      <c r="U179" s="83"/>
      <c r="V179" s="83"/>
      <c r="W179" s="83"/>
      <c r="X179" s="83"/>
      <c r="Y179" s="83"/>
      <c r="Z179" s="83"/>
    </row>
    <row r="180" spans="1:26" ht="12">
      <c r="A180" s="70"/>
      <c r="B180" s="84" t="s">
        <v>58</v>
      </c>
      <c r="C180" s="178">
        <v>0.7</v>
      </c>
      <c r="D180" s="178">
        <v>10.5</v>
      </c>
      <c r="E180" s="178">
        <v>13.3</v>
      </c>
      <c r="F180" s="178">
        <v>19.600000000000001</v>
      </c>
      <c r="G180" s="178">
        <v>30.8</v>
      </c>
      <c r="H180" s="178">
        <v>34.299999999999997</v>
      </c>
      <c r="I180" s="178">
        <v>34.299999999999997</v>
      </c>
      <c r="J180" s="178">
        <v>0.14299999999999999</v>
      </c>
      <c r="K180" s="71"/>
      <c r="L180" s="105"/>
      <c r="M180" s="71"/>
      <c r="N180" s="71"/>
      <c r="O180" s="71"/>
      <c r="P180" s="71"/>
      <c r="Q180" s="70"/>
      <c r="R180" s="70"/>
      <c r="S180" s="70"/>
      <c r="T180" s="70"/>
      <c r="U180" s="70"/>
      <c r="V180" s="70"/>
      <c r="W180" s="70"/>
      <c r="X180" s="70"/>
      <c r="Y180" s="70"/>
      <c r="Z180" s="70"/>
    </row>
    <row r="181" spans="1:26" ht="12">
      <c r="A181" s="70"/>
      <c r="B181" s="84" t="s">
        <v>59</v>
      </c>
      <c r="C181" s="178">
        <v>1.9</v>
      </c>
      <c r="D181" s="178">
        <v>10.7</v>
      </c>
      <c r="E181" s="178">
        <v>15.2</v>
      </c>
      <c r="F181" s="178">
        <v>23.9</v>
      </c>
      <c r="G181" s="178">
        <v>27.5</v>
      </c>
      <c r="H181" s="178">
        <v>30.4</v>
      </c>
      <c r="I181" s="178">
        <v>32.4</v>
      </c>
      <c r="J181" s="178">
        <v>0.309</v>
      </c>
      <c r="K181" s="71"/>
      <c r="L181" s="105"/>
      <c r="M181" s="71"/>
      <c r="N181" s="71"/>
      <c r="O181" s="71"/>
      <c r="P181" s="71"/>
      <c r="Q181" s="70"/>
      <c r="R181" s="70"/>
      <c r="S181" s="70"/>
      <c r="T181" s="70"/>
      <c r="U181" s="70"/>
      <c r="V181" s="70"/>
      <c r="W181" s="70"/>
      <c r="X181" s="70"/>
      <c r="Y181" s="70"/>
      <c r="Z181" s="70"/>
    </row>
    <row r="182" spans="1:26" ht="12">
      <c r="A182" s="70"/>
      <c r="B182" s="84" t="s">
        <v>60</v>
      </c>
      <c r="C182" s="178">
        <v>11.4</v>
      </c>
      <c r="D182" s="178">
        <v>22.7</v>
      </c>
      <c r="E182" s="178">
        <v>35.200000000000003</v>
      </c>
      <c r="F182" s="178">
        <v>47.7</v>
      </c>
      <c r="G182" s="178">
        <v>54.5</v>
      </c>
      <c r="H182" s="178">
        <v>60.2</v>
      </c>
      <c r="I182" s="178">
        <v>60.2</v>
      </c>
      <c r="J182" s="178">
        <v>8.7999999999999995E-2</v>
      </c>
      <c r="K182" s="71"/>
      <c r="L182" s="105"/>
      <c r="M182" s="71"/>
      <c r="N182" s="71"/>
      <c r="O182" s="71"/>
      <c r="P182" s="71"/>
      <c r="Q182" s="70"/>
      <c r="R182" s="70"/>
      <c r="S182" s="70"/>
      <c r="T182" s="70"/>
      <c r="U182" s="70"/>
      <c r="V182" s="70"/>
      <c r="W182" s="70"/>
      <c r="X182" s="70"/>
      <c r="Y182" s="70"/>
      <c r="Z182" s="70"/>
    </row>
    <row r="183" spans="1:26" ht="12">
      <c r="A183" s="70"/>
      <c r="B183" s="84" t="s">
        <v>61</v>
      </c>
      <c r="C183" s="178">
        <v>0</v>
      </c>
      <c r="D183" s="178">
        <v>7.6</v>
      </c>
      <c r="E183" s="178">
        <v>10.6</v>
      </c>
      <c r="F183" s="178">
        <v>15.2</v>
      </c>
      <c r="G183" s="178">
        <v>21.2</v>
      </c>
      <c r="H183" s="178">
        <v>22.7</v>
      </c>
      <c r="I183" s="178">
        <v>22.7</v>
      </c>
      <c r="J183" s="178">
        <v>6.6000000000000003E-2</v>
      </c>
      <c r="K183" s="71"/>
      <c r="L183" s="105"/>
      <c r="M183" s="71"/>
      <c r="N183" s="71"/>
      <c r="O183" s="71"/>
      <c r="P183" s="71"/>
      <c r="Q183" s="70"/>
      <c r="R183" s="70"/>
      <c r="S183" s="70"/>
      <c r="T183" s="70"/>
      <c r="U183" s="70"/>
      <c r="V183" s="70"/>
      <c r="W183" s="70"/>
      <c r="X183" s="70"/>
      <c r="Y183" s="70"/>
      <c r="Z183" s="70"/>
    </row>
    <row r="184" spans="1:26" ht="12">
      <c r="A184" s="70"/>
      <c r="B184" s="84" t="s">
        <v>62</v>
      </c>
      <c r="C184" s="178">
        <v>5.6</v>
      </c>
      <c r="D184" s="178">
        <v>17.600000000000001</v>
      </c>
      <c r="E184" s="178">
        <v>25.6</v>
      </c>
      <c r="F184" s="178">
        <v>34.4</v>
      </c>
      <c r="G184" s="178">
        <v>37.6</v>
      </c>
      <c r="H184" s="178">
        <v>38.4</v>
      </c>
      <c r="I184" s="178">
        <v>38.4</v>
      </c>
      <c r="J184" s="178">
        <v>0.125</v>
      </c>
      <c r="K184" s="71"/>
      <c r="L184" s="105"/>
      <c r="M184" s="71"/>
      <c r="N184" s="71"/>
      <c r="O184" s="71"/>
      <c r="P184" s="71"/>
      <c r="Q184" s="70"/>
      <c r="R184" s="70"/>
      <c r="S184" s="70"/>
      <c r="T184" s="70"/>
      <c r="U184" s="70"/>
      <c r="V184" s="70"/>
      <c r="W184" s="70"/>
      <c r="X184" s="70"/>
      <c r="Y184" s="70"/>
      <c r="Z184" s="70"/>
    </row>
    <row r="185" spans="1:26" s="10" customFormat="1" ht="12">
      <c r="A185" s="83"/>
      <c r="B185" s="14" t="s">
        <v>35</v>
      </c>
      <c r="C185" s="167">
        <v>4.5</v>
      </c>
      <c r="D185" s="167">
        <v>10.199999999999999</v>
      </c>
      <c r="E185" s="167">
        <v>15.6</v>
      </c>
      <c r="F185" s="167">
        <v>22.1</v>
      </c>
      <c r="G185" s="167">
        <v>27.1</v>
      </c>
      <c r="H185" s="167">
        <v>27.8</v>
      </c>
      <c r="I185" s="167">
        <v>28.1</v>
      </c>
      <c r="J185" s="167">
        <v>0.71899999999999997</v>
      </c>
      <c r="K185" s="103"/>
      <c r="L185" s="104"/>
      <c r="M185" s="103"/>
      <c r="N185" s="103"/>
      <c r="O185" s="103"/>
      <c r="P185" s="103"/>
      <c r="Q185" s="83"/>
      <c r="R185" s="83"/>
      <c r="S185" s="83"/>
      <c r="T185" s="83"/>
      <c r="U185" s="83"/>
      <c r="V185" s="83"/>
      <c r="W185" s="83"/>
      <c r="X185" s="83"/>
      <c r="Y185" s="83"/>
      <c r="Z185" s="83"/>
    </row>
    <row r="186" spans="1:26" ht="12">
      <c r="A186" s="70"/>
      <c r="B186" s="84" t="s">
        <v>63</v>
      </c>
      <c r="C186" s="178">
        <v>3.3</v>
      </c>
      <c r="D186" s="178">
        <v>7.4</v>
      </c>
      <c r="E186" s="178">
        <v>10.1</v>
      </c>
      <c r="F186" s="178">
        <v>16.3</v>
      </c>
      <c r="G186" s="178">
        <v>20.100000000000001</v>
      </c>
      <c r="H186" s="178">
        <v>20.399999999999999</v>
      </c>
      <c r="I186" s="178">
        <v>20.7</v>
      </c>
      <c r="J186" s="178">
        <v>0.33800000000000002</v>
      </c>
      <c r="K186" s="71"/>
      <c r="L186" s="105"/>
      <c r="M186" s="71"/>
      <c r="N186" s="71"/>
      <c r="O186" s="71"/>
      <c r="P186" s="71"/>
      <c r="Q186" s="70"/>
      <c r="R186" s="70"/>
      <c r="S186" s="70"/>
      <c r="T186" s="70"/>
      <c r="U186" s="70"/>
      <c r="V186" s="70"/>
      <c r="W186" s="70"/>
      <c r="X186" s="70"/>
      <c r="Y186" s="70"/>
      <c r="Z186" s="70"/>
    </row>
    <row r="187" spans="1:26" ht="12">
      <c r="A187" s="70"/>
      <c r="B187" s="84" t="s">
        <v>117</v>
      </c>
      <c r="C187" s="178">
        <v>0</v>
      </c>
      <c r="D187" s="178">
        <v>16.7</v>
      </c>
      <c r="E187" s="178">
        <v>16.7</v>
      </c>
      <c r="F187" s="178">
        <v>16.7</v>
      </c>
      <c r="G187" s="178">
        <v>33.299999999999997</v>
      </c>
      <c r="H187" s="178">
        <v>33.299999999999997</v>
      </c>
      <c r="I187" s="178">
        <v>33.299999999999997</v>
      </c>
      <c r="J187" s="178">
        <v>6.0000000000000001E-3</v>
      </c>
      <c r="K187" s="71"/>
      <c r="L187" s="105"/>
      <c r="M187" s="71"/>
      <c r="N187" s="71"/>
      <c r="O187" s="71"/>
      <c r="P187" s="71"/>
      <c r="Q187" s="70"/>
      <c r="R187" s="70"/>
      <c r="S187" s="70"/>
      <c r="T187" s="70"/>
      <c r="U187" s="70"/>
      <c r="V187" s="70"/>
      <c r="W187" s="70"/>
      <c r="X187" s="70"/>
      <c r="Y187" s="70"/>
      <c r="Z187" s="70"/>
    </row>
    <row r="188" spans="1:26" ht="12">
      <c r="A188" s="70"/>
      <c r="B188" s="84" t="s">
        <v>64</v>
      </c>
      <c r="C188" s="178">
        <v>7</v>
      </c>
      <c r="D188" s="178">
        <v>14</v>
      </c>
      <c r="E188" s="178">
        <v>22.2</v>
      </c>
      <c r="F188" s="178">
        <v>30</v>
      </c>
      <c r="G188" s="178">
        <v>36.200000000000003</v>
      </c>
      <c r="H188" s="178">
        <v>37.4</v>
      </c>
      <c r="I188" s="178">
        <v>37.4</v>
      </c>
      <c r="J188" s="178">
        <v>0.25700000000000001</v>
      </c>
      <c r="K188" s="71"/>
      <c r="L188" s="105"/>
      <c r="M188" s="71"/>
      <c r="N188" s="71"/>
      <c r="O188" s="71"/>
      <c r="P188" s="71"/>
      <c r="Q188" s="70"/>
      <c r="R188" s="70"/>
      <c r="S188" s="70"/>
      <c r="T188" s="70"/>
      <c r="U188" s="70"/>
      <c r="V188" s="70"/>
      <c r="W188" s="70"/>
      <c r="X188" s="70"/>
      <c r="Y188" s="70"/>
      <c r="Z188" s="70"/>
    </row>
    <row r="189" spans="1:26" ht="12">
      <c r="A189" s="70"/>
      <c r="B189" s="84" t="s">
        <v>65</v>
      </c>
      <c r="C189" s="178">
        <v>4.9000000000000004</v>
      </c>
      <c r="D189" s="178">
        <v>16.399999999999999</v>
      </c>
      <c r="E189" s="178">
        <v>19.7</v>
      </c>
      <c r="F189" s="178">
        <v>24.6</v>
      </c>
      <c r="G189" s="178">
        <v>29.5</v>
      </c>
      <c r="H189" s="178">
        <v>31.1</v>
      </c>
      <c r="I189" s="178">
        <v>32.799999999999997</v>
      </c>
      <c r="J189" s="178">
        <v>6.0999999999999999E-2</v>
      </c>
      <c r="K189" s="71"/>
      <c r="L189" s="105"/>
      <c r="M189" s="71"/>
      <c r="N189" s="71"/>
      <c r="O189" s="71"/>
      <c r="P189" s="71"/>
      <c r="Q189" s="70"/>
      <c r="R189" s="70"/>
      <c r="S189" s="70"/>
      <c r="T189" s="70"/>
      <c r="U189" s="70"/>
      <c r="V189" s="70"/>
      <c r="W189" s="70"/>
      <c r="X189" s="70"/>
      <c r="Y189" s="70"/>
      <c r="Z189" s="70"/>
    </row>
    <row r="190" spans="1:26" ht="12">
      <c r="A190" s="70"/>
      <c r="B190" s="84" t="s">
        <v>66</v>
      </c>
      <c r="C190" s="178">
        <v>0</v>
      </c>
      <c r="D190" s="178">
        <v>0</v>
      </c>
      <c r="E190" s="178">
        <v>8.3000000000000007</v>
      </c>
      <c r="F190" s="178">
        <v>13.9</v>
      </c>
      <c r="G190" s="178">
        <v>16.7</v>
      </c>
      <c r="H190" s="178">
        <v>16.7</v>
      </c>
      <c r="I190" s="178">
        <v>16.7</v>
      </c>
      <c r="J190" s="178">
        <v>3.5999999999999997E-2</v>
      </c>
      <c r="K190" s="71"/>
      <c r="L190" s="105"/>
      <c r="M190" s="71"/>
      <c r="N190" s="71"/>
      <c r="O190" s="71"/>
      <c r="P190" s="71"/>
      <c r="Q190" s="70"/>
      <c r="R190" s="70"/>
      <c r="S190" s="70"/>
      <c r="T190" s="70"/>
      <c r="U190" s="70"/>
      <c r="V190" s="70"/>
      <c r="W190" s="70"/>
      <c r="X190" s="70"/>
      <c r="Y190" s="70"/>
      <c r="Z190" s="70"/>
    </row>
    <row r="191" spans="1:26" ht="12">
      <c r="A191" s="70"/>
      <c r="B191" s="84" t="s">
        <v>67</v>
      </c>
      <c r="C191" s="178" t="s">
        <v>180</v>
      </c>
      <c r="D191" s="178" t="s">
        <v>180</v>
      </c>
      <c r="E191" s="178" t="s">
        <v>180</v>
      </c>
      <c r="F191" s="178" t="s">
        <v>180</v>
      </c>
      <c r="G191" s="178" t="s">
        <v>180</v>
      </c>
      <c r="H191" s="178" t="s">
        <v>180</v>
      </c>
      <c r="I191" s="178" t="s">
        <v>180</v>
      </c>
      <c r="J191" s="178" t="s">
        <v>180</v>
      </c>
      <c r="K191" s="71"/>
      <c r="L191" s="105"/>
      <c r="M191" s="71"/>
      <c r="N191" s="71"/>
      <c r="O191" s="71"/>
      <c r="P191" s="71"/>
      <c r="Q191" s="70"/>
      <c r="R191" s="70"/>
      <c r="S191" s="70"/>
      <c r="T191" s="70"/>
      <c r="U191" s="70"/>
      <c r="V191" s="70"/>
      <c r="W191" s="70"/>
      <c r="X191" s="70"/>
      <c r="Y191" s="70"/>
      <c r="Z191" s="70"/>
    </row>
    <row r="192" spans="1:26" ht="12">
      <c r="A192" s="70"/>
      <c r="B192" s="84" t="s">
        <v>68</v>
      </c>
      <c r="C192" s="178">
        <v>0</v>
      </c>
      <c r="D192" s="178">
        <v>4.8</v>
      </c>
      <c r="E192" s="178">
        <v>23.8</v>
      </c>
      <c r="F192" s="178">
        <v>28.6</v>
      </c>
      <c r="G192" s="178">
        <v>38.1</v>
      </c>
      <c r="H192" s="178">
        <v>38.1</v>
      </c>
      <c r="I192" s="178">
        <v>38.1</v>
      </c>
      <c r="J192" s="178">
        <v>2.1000000000000001E-2</v>
      </c>
      <c r="K192" s="71"/>
      <c r="L192" s="105"/>
      <c r="M192" s="71"/>
      <c r="N192" s="71"/>
      <c r="O192" s="71"/>
      <c r="P192" s="71"/>
      <c r="Q192" s="70"/>
      <c r="R192" s="70"/>
      <c r="S192" s="70"/>
      <c r="T192" s="70"/>
      <c r="U192" s="70"/>
      <c r="V192" s="70"/>
      <c r="W192" s="70"/>
      <c r="X192" s="70"/>
      <c r="Y192" s="70"/>
      <c r="Z192" s="70"/>
    </row>
    <row r="193" spans="1:26" s="10" customFormat="1" ht="12">
      <c r="A193" s="83"/>
      <c r="B193" s="14" t="s">
        <v>36</v>
      </c>
      <c r="C193" s="167">
        <v>3.9</v>
      </c>
      <c r="D193" s="167">
        <v>13.3</v>
      </c>
      <c r="E193" s="167">
        <v>19.8</v>
      </c>
      <c r="F193" s="167">
        <v>29.3</v>
      </c>
      <c r="G193" s="167">
        <v>31.4</v>
      </c>
      <c r="H193" s="167">
        <v>32.700000000000003</v>
      </c>
      <c r="I193" s="167">
        <v>33</v>
      </c>
      <c r="J193" s="167">
        <v>0.56599999999999995</v>
      </c>
      <c r="K193" s="103"/>
      <c r="L193" s="104"/>
      <c r="M193" s="103"/>
      <c r="N193" s="103"/>
      <c r="O193" s="103"/>
      <c r="P193" s="103"/>
      <c r="Q193" s="83"/>
      <c r="R193" s="83"/>
      <c r="S193" s="83"/>
      <c r="T193" s="83"/>
      <c r="U193" s="83"/>
      <c r="V193" s="83"/>
      <c r="W193" s="83"/>
      <c r="X193" s="83"/>
      <c r="Y193" s="83"/>
      <c r="Z193" s="83"/>
    </row>
    <row r="194" spans="1:26" ht="12">
      <c r="A194" s="70"/>
      <c r="B194" s="84" t="s">
        <v>69</v>
      </c>
      <c r="C194" s="178">
        <v>3.2</v>
      </c>
      <c r="D194" s="178">
        <v>32.299999999999997</v>
      </c>
      <c r="E194" s="178">
        <v>38.700000000000003</v>
      </c>
      <c r="F194" s="178">
        <v>45.2</v>
      </c>
      <c r="G194" s="178">
        <v>48.4</v>
      </c>
      <c r="H194" s="178">
        <v>48.4</v>
      </c>
      <c r="I194" s="178">
        <v>48.4</v>
      </c>
      <c r="J194" s="178">
        <v>3.1E-2</v>
      </c>
      <c r="K194" s="71"/>
      <c r="L194" s="105"/>
      <c r="M194" s="71"/>
      <c r="N194" s="71"/>
      <c r="O194" s="71"/>
      <c r="P194" s="71"/>
      <c r="Q194" s="70"/>
      <c r="R194" s="70"/>
      <c r="S194" s="70"/>
      <c r="T194" s="70"/>
      <c r="U194" s="70"/>
      <c r="V194" s="70"/>
      <c r="W194" s="70"/>
      <c r="X194" s="70"/>
      <c r="Y194" s="70"/>
      <c r="Z194" s="70"/>
    </row>
    <row r="195" spans="1:26" ht="12">
      <c r="A195" s="70"/>
      <c r="B195" s="84" t="s">
        <v>70</v>
      </c>
      <c r="C195" s="178">
        <v>3.9</v>
      </c>
      <c r="D195" s="178">
        <v>12.1</v>
      </c>
      <c r="E195" s="178">
        <v>18.7</v>
      </c>
      <c r="F195" s="178">
        <v>28.4</v>
      </c>
      <c r="G195" s="178">
        <v>30.5</v>
      </c>
      <c r="H195" s="178">
        <v>31.8</v>
      </c>
      <c r="I195" s="178">
        <v>32.1</v>
      </c>
      <c r="J195" s="178">
        <v>0.53500000000000003</v>
      </c>
      <c r="K195" s="71"/>
      <c r="L195" s="105"/>
      <c r="M195" s="71"/>
      <c r="N195" s="71"/>
      <c r="O195" s="71"/>
      <c r="P195" s="71"/>
      <c r="Q195" s="70"/>
      <c r="R195" s="70"/>
      <c r="S195" s="70"/>
      <c r="T195" s="70"/>
      <c r="U195" s="70"/>
      <c r="V195" s="70"/>
      <c r="W195" s="70"/>
      <c r="X195" s="70"/>
      <c r="Y195" s="70"/>
      <c r="Z195" s="70"/>
    </row>
    <row r="196" spans="1:26" ht="12">
      <c r="A196" s="70"/>
      <c r="B196" s="84" t="s">
        <v>71</v>
      </c>
      <c r="C196" s="178" t="s">
        <v>180</v>
      </c>
      <c r="D196" s="178" t="s">
        <v>180</v>
      </c>
      <c r="E196" s="178" t="s">
        <v>180</v>
      </c>
      <c r="F196" s="178" t="s">
        <v>180</v>
      </c>
      <c r="G196" s="178" t="s">
        <v>180</v>
      </c>
      <c r="H196" s="178" t="s">
        <v>180</v>
      </c>
      <c r="I196" s="178" t="s">
        <v>180</v>
      </c>
      <c r="J196" s="178" t="s">
        <v>180</v>
      </c>
      <c r="K196" s="71"/>
      <c r="L196" s="105"/>
      <c r="M196" s="71"/>
      <c r="N196" s="71"/>
      <c r="O196" s="71"/>
      <c r="P196" s="71"/>
      <c r="Q196" s="70"/>
      <c r="R196" s="70"/>
      <c r="S196" s="70"/>
      <c r="T196" s="70"/>
      <c r="U196" s="70"/>
      <c r="V196" s="70"/>
      <c r="W196" s="70"/>
      <c r="X196" s="70"/>
      <c r="Y196" s="70"/>
      <c r="Z196" s="70"/>
    </row>
    <row r="197" spans="1:26" s="10" customFormat="1" ht="12">
      <c r="A197" s="83"/>
      <c r="B197" s="14" t="s">
        <v>37</v>
      </c>
      <c r="C197" s="167">
        <v>4.5999999999999996</v>
      </c>
      <c r="D197" s="167">
        <v>11.9</v>
      </c>
      <c r="E197" s="167">
        <v>17.5</v>
      </c>
      <c r="F197" s="167">
        <v>27.9</v>
      </c>
      <c r="G197" s="167">
        <v>37</v>
      </c>
      <c r="H197" s="167">
        <v>40.1</v>
      </c>
      <c r="I197" s="167">
        <v>40.5</v>
      </c>
      <c r="J197" s="167">
        <v>0.48099999999999998</v>
      </c>
      <c r="K197" s="103"/>
      <c r="L197" s="104"/>
      <c r="M197" s="103"/>
      <c r="N197" s="103"/>
      <c r="O197" s="103"/>
      <c r="P197" s="103"/>
      <c r="Q197" s="83"/>
      <c r="R197" s="83"/>
      <c r="S197" s="83"/>
      <c r="T197" s="83"/>
      <c r="U197" s="83"/>
      <c r="V197" s="83"/>
      <c r="W197" s="83"/>
      <c r="X197" s="83"/>
      <c r="Y197" s="83"/>
      <c r="Z197" s="83"/>
    </row>
    <row r="198" spans="1:26" ht="12">
      <c r="A198" s="70"/>
      <c r="B198" s="84" t="s">
        <v>72</v>
      </c>
      <c r="C198" s="178">
        <v>4.4000000000000004</v>
      </c>
      <c r="D198" s="178">
        <v>10.3</v>
      </c>
      <c r="E198" s="178">
        <v>13.2</v>
      </c>
      <c r="F198" s="178">
        <v>20.6</v>
      </c>
      <c r="G198" s="178">
        <v>25.7</v>
      </c>
      <c r="H198" s="178">
        <v>25.7</v>
      </c>
      <c r="I198" s="178">
        <v>25.7</v>
      </c>
      <c r="J198" s="178">
        <v>0.13600000000000001</v>
      </c>
      <c r="K198" s="71"/>
      <c r="L198" s="105"/>
      <c r="M198" s="71"/>
      <c r="N198" s="71"/>
      <c r="O198" s="71"/>
      <c r="P198" s="71"/>
      <c r="Q198" s="70"/>
      <c r="R198" s="70"/>
      <c r="S198" s="70"/>
      <c r="T198" s="70"/>
      <c r="U198" s="70"/>
      <c r="V198" s="70"/>
      <c r="W198" s="70"/>
      <c r="X198" s="70"/>
      <c r="Y198" s="70"/>
      <c r="Z198" s="70"/>
    </row>
    <row r="199" spans="1:26" ht="12">
      <c r="A199" s="70"/>
      <c r="B199" s="84" t="s">
        <v>73</v>
      </c>
      <c r="C199" s="178">
        <v>4.9000000000000004</v>
      </c>
      <c r="D199" s="178">
        <v>12.6</v>
      </c>
      <c r="E199" s="178">
        <v>19.899999999999999</v>
      </c>
      <c r="F199" s="178">
        <v>31.1</v>
      </c>
      <c r="G199" s="178">
        <v>44.7</v>
      </c>
      <c r="H199" s="178">
        <v>51</v>
      </c>
      <c r="I199" s="178">
        <v>51.9</v>
      </c>
      <c r="J199" s="178">
        <v>0.20599999999999999</v>
      </c>
      <c r="K199" s="71"/>
      <c r="L199" s="105"/>
      <c r="M199" s="71"/>
      <c r="N199" s="71"/>
      <c r="O199" s="71"/>
      <c r="P199" s="71"/>
      <c r="Q199" s="70"/>
      <c r="R199" s="70"/>
      <c r="S199" s="70"/>
      <c r="T199" s="70"/>
      <c r="U199" s="70"/>
      <c r="V199" s="70"/>
      <c r="W199" s="70"/>
      <c r="X199" s="70"/>
      <c r="Y199" s="70"/>
      <c r="Z199" s="70"/>
    </row>
    <row r="200" spans="1:26" ht="12">
      <c r="A200" s="70"/>
      <c r="B200" s="84" t="s">
        <v>74</v>
      </c>
      <c r="C200" s="178">
        <v>6.6</v>
      </c>
      <c r="D200" s="178">
        <v>14.8</v>
      </c>
      <c r="E200" s="178">
        <v>19.7</v>
      </c>
      <c r="F200" s="178">
        <v>32.799999999999997</v>
      </c>
      <c r="G200" s="178">
        <v>37.700000000000003</v>
      </c>
      <c r="H200" s="178">
        <v>41</v>
      </c>
      <c r="I200" s="178">
        <v>41</v>
      </c>
      <c r="J200" s="178">
        <v>6.0999999999999999E-2</v>
      </c>
      <c r="K200" s="71"/>
      <c r="L200" s="105"/>
      <c r="M200" s="71"/>
      <c r="N200" s="71"/>
      <c r="O200" s="71"/>
      <c r="P200" s="71"/>
      <c r="Q200" s="70"/>
      <c r="R200" s="70"/>
      <c r="S200" s="70"/>
      <c r="T200" s="70"/>
      <c r="U200" s="70"/>
      <c r="V200" s="70"/>
      <c r="W200" s="70"/>
      <c r="X200" s="70"/>
      <c r="Y200" s="70"/>
      <c r="Z200" s="70"/>
    </row>
    <row r="201" spans="1:26" ht="12">
      <c r="A201" s="70"/>
      <c r="B201" s="84" t="s">
        <v>75</v>
      </c>
      <c r="C201" s="178">
        <v>2.6</v>
      </c>
      <c r="D201" s="178">
        <v>10.3</v>
      </c>
      <c r="E201" s="178">
        <v>16.7</v>
      </c>
      <c r="F201" s="178">
        <v>28.2</v>
      </c>
      <c r="G201" s="178">
        <v>35.9</v>
      </c>
      <c r="H201" s="178">
        <v>35.9</v>
      </c>
      <c r="I201" s="178">
        <v>35.9</v>
      </c>
      <c r="J201" s="178">
        <v>7.8E-2</v>
      </c>
      <c r="K201" s="71"/>
      <c r="L201" s="105"/>
      <c r="M201" s="71"/>
      <c r="N201" s="71"/>
      <c r="O201" s="71"/>
      <c r="P201" s="71"/>
      <c r="Q201" s="70"/>
      <c r="R201" s="70"/>
      <c r="S201" s="70"/>
      <c r="T201" s="70"/>
      <c r="U201" s="70"/>
      <c r="V201" s="70"/>
      <c r="W201" s="70"/>
      <c r="X201" s="70"/>
      <c r="Y201" s="70"/>
      <c r="Z201" s="70"/>
    </row>
    <row r="202" spans="1:26" s="10" customFormat="1" ht="12">
      <c r="A202" s="83"/>
      <c r="B202" s="14" t="s">
        <v>38</v>
      </c>
      <c r="C202" s="167">
        <v>4.0999999999999996</v>
      </c>
      <c r="D202" s="167">
        <v>11.3</v>
      </c>
      <c r="E202" s="167">
        <v>17.5</v>
      </c>
      <c r="F202" s="167">
        <v>29.6</v>
      </c>
      <c r="G202" s="167">
        <v>36.4</v>
      </c>
      <c r="H202" s="167">
        <v>38.1</v>
      </c>
      <c r="I202" s="167">
        <v>39.4</v>
      </c>
      <c r="J202" s="167">
        <v>0.48599999999999999</v>
      </c>
      <c r="K202" s="103"/>
      <c r="L202" s="104"/>
      <c r="M202" s="103"/>
      <c r="N202" s="103"/>
      <c r="O202" s="103"/>
      <c r="P202" s="103"/>
      <c r="Q202" s="83"/>
      <c r="R202" s="83"/>
      <c r="S202" s="83"/>
      <c r="T202" s="83"/>
      <c r="U202" s="83"/>
      <c r="V202" s="83"/>
      <c r="W202" s="83"/>
      <c r="X202" s="83"/>
      <c r="Y202" s="83"/>
      <c r="Z202" s="83"/>
    </row>
    <row r="203" spans="1:26" ht="12">
      <c r="A203" s="70"/>
      <c r="B203" s="84" t="s">
        <v>76</v>
      </c>
      <c r="C203" s="178">
        <v>0</v>
      </c>
      <c r="D203" s="178">
        <v>0</v>
      </c>
      <c r="E203" s="178">
        <v>6.3</v>
      </c>
      <c r="F203" s="178">
        <v>18.8</v>
      </c>
      <c r="G203" s="178">
        <v>37.5</v>
      </c>
      <c r="H203" s="178">
        <v>37.5</v>
      </c>
      <c r="I203" s="178">
        <v>37.5</v>
      </c>
      <c r="J203" s="178">
        <v>1.6E-2</v>
      </c>
      <c r="K203" s="71"/>
      <c r="L203" s="105"/>
      <c r="M203" s="71"/>
      <c r="N203" s="71"/>
      <c r="O203" s="71"/>
      <c r="P203" s="71"/>
      <c r="Q203" s="70"/>
      <c r="R203" s="70"/>
      <c r="S203" s="70"/>
      <c r="T203" s="70"/>
      <c r="U203" s="70"/>
      <c r="V203" s="70"/>
      <c r="W203" s="70"/>
      <c r="X203" s="70"/>
      <c r="Y203" s="70"/>
      <c r="Z203" s="70"/>
    </row>
    <row r="204" spans="1:26" ht="12">
      <c r="A204" s="70"/>
      <c r="B204" s="84" t="s">
        <v>77</v>
      </c>
      <c r="C204" s="178">
        <v>2.4</v>
      </c>
      <c r="D204" s="178">
        <v>19.5</v>
      </c>
      <c r="E204" s="178">
        <v>34.1</v>
      </c>
      <c r="F204" s="178">
        <v>70.7</v>
      </c>
      <c r="G204" s="178">
        <v>78</v>
      </c>
      <c r="H204" s="178">
        <v>80.5</v>
      </c>
      <c r="I204" s="178">
        <v>80.5</v>
      </c>
      <c r="J204" s="178">
        <v>4.1000000000000002E-2</v>
      </c>
      <c r="K204" s="71"/>
      <c r="L204" s="105"/>
      <c r="M204" s="71"/>
      <c r="N204" s="71"/>
      <c r="O204" s="71"/>
      <c r="P204" s="71"/>
      <c r="Q204" s="70"/>
      <c r="R204" s="70"/>
      <c r="S204" s="70"/>
      <c r="T204" s="70"/>
      <c r="U204" s="70"/>
      <c r="V204" s="70"/>
      <c r="W204" s="70"/>
      <c r="X204" s="70"/>
      <c r="Y204" s="70"/>
      <c r="Z204" s="70"/>
    </row>
    <row r="205" spans="1:26" ht="12">
      <c r="A205" s="70"/>
      <c r="B205" s="84" t="s">
        <v>78</v>
      </c>
      <c r="C205" s="178">
        <v>2.1</v>
      </c>
      <c r="D205" s="178">
        <v>6.2</v>
      </c>
      <c r="E205" s="178">
        <v>11.3</v>
      </c>
      <c r="F205" s="178">
        <v>19.600000000000001</v>
      </c>
      <c r="G205" s="178">
        <v>23.7</v>
      </c>
      <c r="H205" s="178">
        <v>26.8</v>
      </c>
      <c r="I205" s="178">
        <v>29.1</v>
      </c>
      <c r="J205" s="178">
        <v>9.7000000000000003E-2</v>
      </c>
      <c r="K205" s="71"/>
      <c r="L205" s="105"/>
      <c r="M205" s="71"/>
      <c r="N205" s="71"/>
      <c r="O205" s="71"/>
      <c r="P205" s="71"/>
      <c r="Q205" s="70"/>
      <c r="R205" s="70"/>
      <c r="S205" s="70"/>
      <c r="T205" s="70"/>
      <c r="U205" s="70"/>
      <c r="V205" s="70"/>
      <c r="W205" s="70"/>
      <c r="X205" s="70"/>
      <c r="Y205" s="70"/>
      <c r="Z205" s="70"/>
    </row>
    <row r="206" spans="1:26" ht="12">
      <c r="A206" s="70"/>
      <c r="B206" s="84" t="s">
        <v>79</v>
      </c>
      <c r="C206" s="178">
        <v>3.1</v>
      </c>
      <c r="D206" s="178">
        <v>7.5</v>
      </c>
      <c r="E206" s="178">
        <v>13.3</v>
      </c>
      <c r="F206" s="178">
        <v>23.1</v>
      </c>
      <c r="G206" s="178">
        <v>30.6</v>
      </c>
      <c r="H206" s="178">
        <v>31.4</v>
      </c>
      <c r="I206" s="178">
        <v>31.4</v>
      </c>
      <c r="J206" s="178">
        <v>0.255</v>
      </c>
      <c r="K206" s="71"/>
      <c r="L206" s="105"/>
      <c r="M206" s="71"/>
      <c r="N206" s="71"/>
      <c r="O206" s="71"/>
      <c r="P206" s="71"/>
      <c r="Q206" s="70"/>
      <c r="R206" s="70"/>
      <c r="S206" s="70"/>
      <c r="T206" s="70"/>
      <c r="U206" s="70"/>
      <c r="V206" s="70"/>
      <c r="W206" s="70"/>
      <c r="X206" s="70"/>
      <c r="Y206" s="70"/>
      <c r="Z206" s="70"/>
    </row>
    <row r="207" spans="1:26" ht="12">
      <c r="A207" s="70"/>
      <c r="B207" s="84" t="s">
        <v>80</v>
      </c>
      <c r="C207" s="178">
        <v>21.6</v>
      </c>
      <c r="D207" s="178">
        <v>32.4</v>
      </c>
      <c r="E207" s="178">
        <v>37.799999999999997</v>
      </c>
      <c r="F207" s="178">
        <v>54.1</v>
      </c>
      <c r="G207" s="178">
        <v>59.5</v>
      </c>
      <c r="H207" s="178">
        <v>62.2</v>
      </c>
      <c r="I207" s="178">
        <v>70.3</v>
      </c>
      <c r="J207" s="178">
        <v>3.6999999999999998E-2</v>
      </c>
      <c r="K207" s="71"/>
      <c r="L207" s="105"/>
      <c r="M207" s="71"/>
      <c r="N207" s="71"/>
      <c r="O207" s="71"/>
      <c r="P207" s="71"/>
      <c r="Q207" s="70"/>
      <c r="R207" s="70"/>
      <c r="S207" s="70"/>
      <c r="T207" s="70"/>
      <c r="U207" s="70"/>
      <c r="V207" s="70"/>
      <c r="W207" s="70"/>
      <c r="X207" s="70"/>
      <c r="Y207" s="70"/>
      <c r="Z207" s="70"/>
    </row>
    <row r="208" spans="1:26" ht="12">
      <c r="A208" s="70"/>
      <c r="B208" s="84" t="s">
        <v>81</v>
      </c>
      <c r="C208" s="178">
        <v>2.5</v>
      </c>
      <c r="D208" s="178">
        <v>25</v>
      </c>
      <c r="E208" s="178">
        <v>27.5</v>
      </c>
      <c r="F208" s="178">
        <v>35</v>
      </c>
      <c r="G208" s="178">
        <v>40</v>
      </c>
      <c r="H208" s="178">
        <v>42.5</v>
      </c>
      <c r="I208" s="178">
        <v>45</v>
      </c>
      <c r="J208" s="178">
        <v>0.04</v>
      </c>
      <c r="K208" s="71"/>
      <c r="L208" s="105"/>
      <c r="M208" s="71"/>
      <c r="N208" s="71"/>
      <c r="O208" s="71"/>
      <c r="P208" s="71"/>
      <c r="Q208" s="70"/>
      <c r="R208" s="70"/>
      <c r="S208" s="70"/>
      <c r="T208" s="70"/>
      <c r="U208" s="70"/>
      <c r="V208" s="70"/>
      <c r="W208" s="70"/>
      <c r="X208" s="70"/>
      <c r="Y208" s="70"/>
      <c r="Z208" s="70"/>
    </row>
    <row r="209" spans="1:26" s="10" customFormat="1" ht="12">
      <c r="A209" s="83"/>
      <c r="B209" s="86" t="s">
        <v>126</v>
      </c>
      <c r="C209" s="168">
        <v>4</v>
      </c>
      <c r="D209" s="168">
        <v>11.7</v>
      </c>
      <c r="E209" s="168">
        <v>17.5</v>
      </c>
      <c r="F209" s="168">
        <v>26.6</v>
      </c>
      <c r="G209" s="168">
        <v>32.4</v>
      </c>
      <c r="H209" s="168">
        <v>34.299999999999997</v>
      </c>
      <c r="I209" s="168">
        <v>34.9</v>
      </c>
      <c r="J209" s="168">
        <v>3.0680000000000001</v>
      </c>
      <c r="K209" s="103"/>
      <c r="L209" s="104"/>
      <c r="M209" s="103"/>
      <c r="N209" s="103"/>
      <c r="O209" s="103"/>
      <c r="P209" s="103"/>
      <c r="Q209" s="83"/>
      <c r="R209" s="83"/>
      <c r="S209" s="83"/>
      <c r="T209" s="83"/>
      <c r="U209" s="83"/>
      <c r="V209" s="83"/>
      <c r="W209" s="83"/>
      <c r="X209" s="83"/>
      <c r="Y209" s="83"/>
      <c r="Z209" s="83"/>
    </row>
    <row r="210" spans="1:26" s="10" customFormat="1" ht="12">
      <c r="A210" s="83"/>
      <c r="B210" s="86" t="s">
        <v>125</v>
      </c>
      <c r="C210" s="168">
        <v>4</v>
      </c>
      <c r="D210" s="168">
        <v>12.2</v>
      </c>
      <c r="E210" s="168">
        <v>17.899999999999999</v>
      </c>
      <c r="F210" s="168">
        <v>26.1</v>
      </c>
      <c r="G210" s="168">
        <v>37.299999999999997</v>
      </c>
      <c r="H210" s="168">
        <v>42.9</v>
      </c>
      <c r="I210" s="168">
        <v>45.8</v>
      </c>
      <c r="J210" s="168">
        <v>2.403</v>
      </c>
      <c r="K210" s="103"/>
      <c r="L210" s="104"/>
      <c r="M210" s="103"/>
      <c r="N210" s="103"/>
      <c r="O210" s="103"/>
      <c r="P210" s="103"/>
      <c r="Q210" s="83"/>
      <c r="R210" s="83"/>
      <c r="S210" s="83"/>
      <c r="T210" s="83"/>
      <c r="U210" s="83"/>
      <c r="V210" s="83"/>
      <c r="W210" s="83"/>
      <c r="X210" s="83"/>
      <c r="Y210" s="83"/>
      <c r="Z210" s="83"/>
    </row>
    <row r="211" spans="1:26" s="10" customFormat="1" ht="12">
      <c r="A211" s="83"/>
      <c r="B211" s="87" t="s">
        <v>23</v>
      </c>
      <c r="C211" s="169">
        <v>4</v>
      </c>
      <c r="D211" s="169">
        <v>11.9</v>
      </c>
      <c r="E211" s="169">
        <v>17.600000000000001</v>
      </c>
      <c r="F211" s="169">
        <v>26.3</v>
      </c>
      <c r="G211" s="169">
        <v>34.5</v>
      </c>
      <c r="H211" s="169">
        <v>38.1</v>
      </c>
      <c r="I211" s="169">
        <v>39.700000000000003</v>
      </c>
      <c r="J211" s="169">
        <v>5.4710000000000001</v>
      </c>
      <c r="K211" s="103"/>
      <c r="L211" s="104"/>
      <c r="M211" s="103"/>
      <c r="N211" s="103"/>
      <c r="O211" s="103"/>
      <c r="P211" s="103"/>
      <c r="Q211" s="83"/>
      <c r="R211" s="83"/>
      <c r="S211" s="83"/>
      <c r="T211" s="83"/>
      <c r="U211" s="83"/>
      <c r="V211" s="83"/>
      <c r="W211" s="83"/>
      <c r="X211" s="83"/>
      <c r="Y211" s="83"/>
      <c r="Z211" s="83"/>
    </row>
    <row r="212" spans="1:26" ht="12">
      <c r="A212" s="70"/>
      <c r="B212" s="88" t="s">
        <v>124</v>
      </c>
      <c r="C212" s="96"/>
      <c r="D212" s="96"/>
      <c r="E212" s="96"/>
      <c r="F212" s="96"/>
      <c r="G212" s="96"/>
      <c r="H212" s="96"/>
      <c r="I212" s="96"/>
      <c r="J212" s="96"/>
      <c r="K212" s="71"/>
      <c r="L212" s="105"/>
      <c r="M212" s="71"/>
      <c r="N212" s="71"/>
      <c r="O212" s="71"/>
      <c r="P212" s="71"/>
      <c r="Q212" s="70"/>
      <c r="R212" s="70"/>
      <c r="S212" s="70"/>
      <c r="T212" s="70"/>
      <c r="U212" s="70"/>
      <c r="V212" s="70"/>
      <c r="W212" s="70"/>
      <c r="X212" s="70"/>
      <c r="Y212" s="70"/>
      <c r="Z212" s="70"/>
    </row>
    <row r="213" spans="1:26" ht="12">
      <c r="A213" s="70"/>
      <c r="B213" s="89" t="s">
        <v>114</v>
      </c>
      <c r="C213" s="106"/>
      <c r="D213" s="106"/>
      <c r="E213" s="106"/>
      <c r="F213" s="106"/>
      <c r="G213" s="106"/>
      <c r="H213" s="106"/>
      <c r="I213" s="106"/>
      <c r="J213" s="107"/>
      <c r="K213" s="71"/>
      <c r="L213" s="71"/>
      <c r="M213" s="71"/>
      <c r="N213" s="71"/>
      <c r="O213" s="71"/>
      <c r="P213" s="71"/>
      <c r="Q213" s="70"/>
      <c r="R213" s="70"/>
      <c r="S213" s="70"/>
      <c r="T213" s="70"/>
      <c r="U213" s="70"/>
      <c r="V213" s="70"/>
      <c r="W213" s="70"/>
      <c r="X213" s="70"/>
      <c r="Y213" s="70"/>
      <c r="Z213" s="70"/>
    </row>
    <row r="214" spans="1:26" ht="12">
      <c r="A214" s="70"/>
      <c r="B214" s="71"/>
      <c r="C214" s="71"/>
      <c r="D214" s="71"/>
      <c r="E214" s="71"/>
      <c r="F214" s="71"/>
      <c r="G214" s="71"/>
      <c r="H214" s="71"/>
      <c r="I214" s="71"/>
      <c r="J214" s="71"/>
      <c r="K214" s="71"/>
      <c r="L214" s="71"/>
      <c r="M214" s="71"/>
      <c r="N214" s="108"/>
      <c r="O214" s="71"/>
      <c r="P214" s="71"/>
      <c r="Q214" s="70"/>
      <c r="R214" s="70"/>
      <c r="S214" s="70"/>
      <c r="T214" s="70"/>
      <c r="U214" s="70"/>
      <c r="V214" s="70"/>
      <c r="W214" s="70"/>
      <c r="X214" s="70"/>
      <c r="Y214" s="70"/>
      <c r="Z214" s="70"/>
    </row>
    <row r="215" spans="1:26" ht="12">
      <c r="A215" s="70"/>
      <c r="B215" s="221" t="str">
        <f>Index!$C14 &amp; " Tas : " &amp; Index!B14</f>
        <v>Table 7 Tas : Contract attrition rates by occupation, within 12 months of commencement, for contracts commencing in 2016 to 2020</v>
      </c>
      <c r="C215" s="42"/>
      <c r="D215" s="42"/>
      <c r="E215" s="42"/>
      <c r="F215" s="42"/>
      <c r="G215" s="42"/>
      <c r="H215" s="42"/>
      <c r="I215" s="42"/>
      <c r="J215" s="71"/>
      <c r="K215" s="71"/>
      <c r="L215" s="71"/>
      <c r="M215" s="71"/>
      <c r="N215" s="108"/>
      <c r="O215" s="71"/>
      <c r="P215" s="71"/>
      <c r="Q215" s="70"/>
      <c r="R215" s="70"/>
      <c r="S215" s="70"/>
      <c r="T215" s="70"/>
      <c r="U215" s="70"/>
      <c r="V215" s="70"/>
      <c r="W215" s="70"/>
      <c r="X215" s="70"/>
      <c r="Y215" s="70"/>
      <c r="Z215" s="70"/>
    </row>
    <row r="216" spans="1:26" ht="12">
      <c r="A216" s="70"/>
      <c r="B216" s="98"/>
      <c r="C216" s="109"/>
      <c r="D216" s="109"/>
      <c r="E216" s="109"/>
      <c r="F216" s="109"/>
      <c r="G216" s="109"/>
      <c r="H216" s="109"/>
      <c r="I216" s="109"/>
      <c r="J216" s="71"/>
      <c r="K216" s="71"/>
      <c r="L216" s="71"/>
      <c r="M216" s="71"/>
      <c r="N216" s="110"/>
      <c r="O216" s="71"/>
      <c r="P216" s="71"/>
      <c r="Q216" s="70"/>
      <c r="R216" s="70"/>
      <c r="S216" s="70"/>
      <c r="T216" s="70"/>
      <c r="U216" s="70"/>
      <c r="V216" s="70"/>
      <c r="W216" s="70"/>
      <c r="X216" s="70"/>
      <c r="Y216" s="70"/>
      <c r="Z216" s="70"/>
    </row>
    <row r="217" spans="1:26" ht="12">
      <c r="A217" s="70"/>
      <c r="B217" s="248" t="s">
        <v>39</v>
      </c>
      <c r="C217" s="260" t="s">
        <v>144</v>
      </c>
      <c r="D217" s="260"/>
      <c r="E217" s="260"/>
      <c r="F217" s="260"/>
      <c r="G217" s="260"/>
      <c r="H217" s="260"/>
      <c r="I217" s="260"/>
      <c r="J217" s="260"/>
      <c r="K217" s="260"/>
      <c r="L217" s="260"/>
      <c r="M217" s="61"/>
      <c r="N217" s="61"/>
      <c r="O217" s="61"/>
      <c r="P217" s="61"/>
      <c r="Q217" s="70"/>
      <c r="R217" s="70"/>
      <c r="S217" s="70"/>
      <c r="T217" s="70"/>
      <c r="U217" s="70"/>
      <c r="V217" s="70"/>
      <c r="W217" s="70"/>
      <c r="X217" s="70"/>
      <c r="Y217" s="70"/>
      <c r="Z217" s="70"/>
    </row>
    <row r="218" spans="1:26" ht="12">
      <c r="A218" s="70"/>
      <c r="B218" s="249"/>
      <c r="C218" s="263">
        <v>2016</v>
      </c>
      <c r="D218" s="266"/>
      <c r="E218" s="262">
        <v>2017</v>
      </c>
      <c r="F218" s="263"/>
      <c r="G218" s="262">
        <v>2018</v>
      </c>
      <c r="H218" s="263"/>
      <c r="I218" s="262">
        <v>2019</v>
      </c>
      <c r="J218" s="263"/>
      <c r="K218" s="262">
        <v>2020</v>
      </c>
      <c r="L218" s="263"/>
      <c r="M218" s="251"/>
      <c r="N218" s="251"/>
      <c r="O218" s="267"/>
      <c r="P218" s="267"/>
      <c r="Q218" s="70"/>
      <c r="R218" s="70"/>
      <c r="S218" s="70"/>
      <c r="T218" s="70"/>
      <c r="U218" s="70"/>
      <c r="V218" s="70"/>
      <c r="W218" s="70"/>
      <c r="X218" s="70"/>
      <c r="Y218" s="70"/>
      <c r="Z218" s="70"/>
    </row>
    <row r="219" spans="1:26" ht="36">
      <c r="A219" s="70"/>
      <c r="B219" s="250"/>
      <c r="C219" s="75" t="s">
        <v>24</v>
      </c>
      <c r="D219" s="93" t="s">
        <v>113</v>
      </c>
      <c r="E219" s="76" t="s">
        <v>24</v>
      </c>
      <c r="F219" s="111" t="s">
        <v>113</v>
      </c>
      <c r="G219" s="76" t="s">
        <v>24</v>
      </c>
      <c r="H219" s="111" t="s">
        <v>113</v>
      </c>
      <c r="I219" s="76" t="s">
        <v>24</v>
      </c>
      <c r="J219" s="111" t="s">
        <v>113</v>
      </c>
      <c r="K219" s="76" t="s">
        <v>24</v>
      </c>
      <c r="L219" s="93" t="s">
        <v>113</v>
      </c>
      <c r="M219" s="112"/>
      <c r="N219" s="113"/>
      <c r="O219" s="112"/>
      <c r="P219" s="113"/>
      <c r="Q219" s="70"/>
      <c r="R219" s="70"/>
      <c r="S219" s="70"/>
      <c r="T219" s="70"/>
      <c r="U219" s="70"/>
      <c r="V219" s="70"/>
      <c r="W219" s="70"/>
      <c r="X219" s="70"/>
      <c r="Y219" s="70"/>
      <c r="Z219" s="70"/>
    </row>
    <row r="220" spans="1:26" s="10" customFormat="1" ht="12">
      <c r="A220" s="83"/>
      <c r="B220" s="14" t="s">
        <v>32</v>
      </c>
      <c r="C220" s="167">
        <v>30.7</v>
      </c>
      <c r="D220" s="167">
        <v>0.10100000000000001</v>
      </c>
      <c r="E220" s="170">
        <v>27.4</v>
      </c>
      <c r="F220" s="174">
        <v>0.13500000000000001</v>
      </c>
      <c r="G220" s="170">
        <v>21.5</v>
      </c>
      <c r="H220" s="174">
        <v>6.5000000000000002E-2</v>
      </c>
      <c r="I220" s="170">
        <v>18.399999999999999</v>
      </c>
      <c r="J220" s="174">
        <v>0.23400000000000001</v>
      </c>
      <c r="K220" s="170">
        <v>23</v>
      </c>
      <c r="L220" s="167">
        <v>0.152</v>
      </c>
      <c r="M220" s="96"/>
      <c r="N220" s="96"/>
      <c r="O220" s="96"/>
      <c r="P220" s="96"/>
      <c r="Q220" s="83"/>
      <c r="R220" s="83"/>
      <c r="S220" s="83"/>
      <c r="T220" s="83"/>
      <c r="U220" s="83"/>
      <c r="V220" s="83"/>
      <c r="W220" s="83"/>
      <c r="X220" s="83"/>
      <c r="Y220" s="83"/>
      <c r="Z220" s="83"/>
    </row>
    <row r="221" spans="1:26" ht="12">
      <c r="A221" s="70"/>
      <c r="B221" s="84" t="s">
        <v>116</v>
      </c>
      <c r="C221" s="178">
        <v>25</v>
      </c>
      <c r="D221" s="178">
        <v>4.3999999999999997E-2</v>
      </c>
      <c r="E221" s="171">
        <v>23.4</v>
      </c>
      <c r="F221" s="175">
        <v>9.4E-2</v>
      </c>
      <c r="G221" s="171">
        <v>20.9</v>
      </c>
      <c r="H221" s="175">
        <v>4.2999999999999997E-2</v>
      </c>
      <c r="I221" s="171">
        <v>18.600000000000001</v>
      </c>
      <c r="J221" s="175">
        <v>0.17199999999999999</v>
      </c>
      <c r="K221" s="171">
        <v>23.8</v>
      </c>
      <c r="L221" s="178">
        <v>0.122</v>
      </c>
      <c r="M221" s="97"/>
      <c r="N221" s="97"/>
      <c r="O221" s="97"/>
      <c r="P221" s="97"/>
      <c r="Q221" s="70"/>
      <c r="R221" s="70"/>
      <c r="S221" s="70"/>
      <c r="T221" s="70"/>
      <c r="U221" s="70"/>
      <c r="V221" s="70"/>
      <c r="W221" s="70"/>
      <c r="X221" s="70"/>
      <c r="Y221" s="70"/>
      <c r="Z221" s="70"/>
    </row>
    <row r="222" spans="1:26" ht="12">
      <c r="A222" s="70"/>
      <c r="B222" s="84" t="s">
        <v>82</v>
      </c>
      <c r="C222" s="178">
        <v>44.1</v>
      </c>
      <c r="D222" s="178">
        <v>3.4000000000000002E-2</v>
      </c>
      <c r="E222" s="171">
        <v>36.4</v>
      </c>
      <c r="F222" s="175">
        <v>3.3000000000000002E-2</v>
      </c>
      <c r="G222" s="171">
        <v>44.4</v>
      </c>
      <c r="H222" s="175">
        <v>8.9999999999999993E-3</v>
      </c>
      <c r="I222" s="171">
        <v>66.7</v>
      </c>
      <c r="J222" s="175">
        <v>6.0000000000000001E-3</v>
      </c>
      <c r="K222" s="171">
        <v>33.299999999999997</v>
      </c>
      <c r="L222" s="178">
        <v>3.0000000000000001E-3</v>
      </c>
      <c r="M222" s="97"/>
      <c r="N222" s="97"/>
      <c r="O222" s="97"/>
      <c r="P222" s="97"/>
      <c r="Q222" s="70"/>
      <c r="R222" s="70"/>
      <c r="S222" s="70"/>
      <c r="T222" s="70"/>
      <c r="U222" s="70"/>
      <c r="V222" s="70"/>
      <c r="W222" s="70"/>
      <c r="X222" s="70"/>
      <c r="Y222" s="70"/>
      <c r="Z222" s="70"/>
    </row>
    <row r="223" spans="1:26" ht="12">
      <c r="A223" s="70"/>
      <c r="B223" s="84" t="s">
        <v>40</v>
      </c>
      <c r="C223" s="178">
        <v>28.6</v>
      </c>
      <c r="D223" s="178">
        <v>1.4E-2</v>
      </c>
      <c r="E223" s="171">
        <v>33.299999999999997</v>
      </c>
      <c r="F223" s="175">
        <v>3.0000000000000001E-3</v>
      </c>
      <c r="G223" s="171">
        <v>7.7</v>
      </c>
      <c r="H223" s="175">
        <v>1.2999999999999999E-2</v>
      </c>
      <c r="I223" s="171">
        <v>10.6</v>
      </c>
      <c r="J223" s="175">
        <v>4.7E-2</v>
      </c>
      <c r="K223" s="171">
        <v>16</v>
      </c>
      <c r="L223" s="178">
        <v>2.5000000000000001E-2</v>
      </c>
      <c r="M223" s="97"/>
      <c r="N223" s="97"/>
      <c r="O223" s="97"/>
      <c r="P223" s="97"/>
      <c r="Q223" s="70"/>
      <c r="R223" s="70"/>
      <c r="S223" s="70"/>
      <c r="T223" s="70"/>
      <c r="U223" s="70"/>
      <c r="V223" s="70"/>
      <c r="W223" s="70"/>
      <c r="X223" s="70"/>
      <c r="Y223" s="70"/>
      <c r="Z223" s="70"/>
    </row>
    <row r="224" spans="1:26" ht="12">
      <c r="A224" s="70"/>
      <c r="B224" s="84" t="s">
        <v>41</v>
      </c>
      <c r="C224" s="178">
        <v>11.1</v>
      </c>
      <c r="D224" s="178">
        <v>8.9999999999999993E-3</v>
      </c>
      <c r="E224" s="171">
        <v>40</v>
      </c>
      <c r="F224" s="175">
        <v>5.0000000000000001E-3</v>
      </c>
      <c r="G224" s="171" t="s">
        <v>180</v>
      </c>
      <c r="H224" s="175" t="s">
        <v>180</v>
      </c>
      <c r="I224" s="171">
        <v>22.2</v>
      </c>
      <c r="J224" s="175">
        <v>8.9999999999999993E-3</v>
      </c>
      <c r="K224" s="171">
        <v>50</v>
      </c>
      <c r="L224" s="178">
        <v>2E-3</v>
      </c>
      <c r="M224" s="97"/>
      <c r="N224" s="97"/>
      <c r="O224" s="97"/>
      <c r="P224" s="97"/>
      <c r="Q224" s="70"/>
      <c r="R224" s="70"/>
      <c r="S224" s="70"/>
      <c r="T224" s="70"/>
      <c r="U224" s="70"/>
      <c r="V224" s="70"/>
      <c r="W224" s="70"/>
      <c r="X224" s="70"/>
      <c r="Y224" s="70"/>
      <c r="Z224" s="70"/>
    </row>
    <row r="225" spans="1:26" s="10" customFormat="1" ht="12">
      <c r="A225" s="83"/>
      <c r="B225" s="14" t="s">
        <v>22</v>
      </c>
      <c r="C225" s="167">
        <v>0</v>
      </c>
      <c r="D225" s="167">
        <v>4.0000000000000001E-3</v>
      </c>
      <c r="E225" s="170">
        <v>20</v>
      </c>
      <c r="F225" s="174">
        <v>1.4999999999999999E-2</v>
      </c>
      <c r="G225" s="170">
        <v>5</v>
      </c>
      <c r="H225" s="174">
        <v>0.02</v>
      </c>
      <c r="I225" s="170">
        <v>11.8</v>
      </c>
      <c r="J225" s="174">
        <v>1.7000000000000001E-2</v>
      </c>
      <c r="K225" s="170">
        <v>15.8</v>
      </c>
      <c r="L225" s="167">
        <v>3.7999999999999999E-2</v>
      </c>
      <c r="M225" s="96"/>
      <c r="N225" s="96"/>
      <c r="O225" s="96"/>
      <c r="P225" s="96"/>
      <c r="Q225" s="83"/>
      <c r="R225" s="83"/>
      <c r="S225" s="83"/>
      <c r="T225" s="83"/>
      <c r="U225" s="83"/>
      <c r="V225" s="83"/>
      <c r="W225" s="83"/>
      <c r="X225" s="83"/>
      <c r="Y225" s="83"/>
      <c r="Z225" s="83"/>
    </row>
    <row r="226" spans="1:26" ht="12">
      <c r="A226" s="70"/>
      <c r="B226" s="84" t="s">
        <v>42</v>
      </c>
      <c r="C226" s="178" t="s">
        <v>180</v>
      </c>
      <c r="D226" s="178" t="s">
        <v>180</v>
      </c>
      <c r="E226" s="171" t="s">
        <v>180</v>
      </c>
      <c r="F226" s="175" t="s">
        <v>180</v>
      </c>
      <c r="G226" s="171" t="s">
        <v>180</v>
      </c>
      <c r="H226" s="175" t="s">
        <v>180</v>
      </c>
      <c r="I226" s="171" t="s">
        <v>180</v>
      </c>
      <c r="J226" s="175" t="s">
        <v>180</v>
      </c>
      <c r="K226" s="171" t="s">
        <v>180</v>
      </c>
      <c r="L226" s="178" t="s">
        <v>180</v>
      </c>
      <c r="M226" s="97"/>
      <c r="N226" s="97"/>
      <c r="O226" s="97"/>
      <c r="P226" s="97"/>
      <c r="Q226" s="70"/>
      <c r="R226" s="70"/>
      <c r="S226" s="70"/>
      <c r="T226" s="70"/>
      <c r="U226" s="70"/>
      <c r="V226" s="70"/>
      <c r="W226" s="70"/>
      <c r="X226" s="70"/>
      <c r="Y226" s="70"/>
      <c r="Z226" s="70"/>
    </row>
    <row r="227" spans="1:26" ht="12">
      <c r="A227" s="70"/>
      <c r="B227" s="84" t="s">
        <v>43</v>
      </c>
      <c r="C227" s="178" t="s">
        <v>180</v>
      </c>
      <c r="D227" s="178" t="s">
        <v>180</v>
      </c>
      <c r="E227" s="171">
        <v>0</v>
      </c>
      <c r="F227" s="175">
        <v>1E-3</v>
      </c>
      <c r="G227" s="171" t="s">
        <v>180</v>
      </c>
      <c r="H227" s="175" t="s">
        <v>180</v>
      </c>
      <c r="I227" s="171" t="s">
        <v>180</v>
      </c>
      <c r="J227" s="175" t="s">
        <v>180</v>
      </c>
      <c r="K227" s="171" t="s">
        <v>180</v>
      </c>
      <c r="L227" s="178" t="s">
        <v>180</v>
      </c>
      <c r="M227" s="97"/>
      <c r="N227" s="97"/>
      <c r="O227" s="97"/>
      <c r="P227" s="97"/>
      <c r="Q227" s="70"/>
      <c r="R227" s="70"/>
      <c r="S227" s="70"/>
      <c r="T227" s="70"/>
      <c r="U227" s="70"/>
      <c r="V227" s="70"/>
      <c r="W227" s="70"/>
      <c r="X227" s="70"/>
      <c r="Y227" s="70"/>
      <c r="Z227" s="70"/>
    </row>
    <row r="228" spans="1:26" ht="12">
      <c r="A228" s="70"/>
      <c r="B228" s="84" t="s">
        <v>44</v>
      </c>
      <c r="C228" s="178">
        <v>0</v>
      </c>
      <c r="D228" s="178">
        <v>2E-3</v>
      </c>
      <c r="E228" s="171" t="s">
        <v>180</v>
      </c>
      <c r="F228" s="175" t="s">
        <v>180</v>
      </c>
      <c r="G228" s="171">
        <v>6.3</v>
      </c>
      <c r="H228" s="175">
        <v>1.6E-2</v>
      </c>
      <c r="I228" s="171">
        <v>11.8</v>
      </c>
      <c r="J228" s="175">
        <v>1.7000000000000001E-2</v>
      </c>
      <c r="K228" s="171">
        <v>7.7</v>
      </c>
      <c r="L228" s="178">
        <v>1.2999999999999999E-2</v>
      </c>
      <c r="M228" s="97"/>
      <c r="N228" s="97"/>
      <c r="O228" s="97"/>
      <c r="P228" s="97"/>
      <c r="Q228" s="70"/>
      <c r="R228" s="70"/>
      <c r="S228" s="70"/>
      <c r="T228" s="70"/>
      <c r="U228" s="70"/>
      <c r="V228" s="70"/>
      <c r="W228" s="70"/>
      <c r="X228" s="70"/>
      <c r="Y228" s="70"/>
      <c r="Z228" s="70"/>
    </row>
    <row r="229" spans="1:26" ht="12">
      <c r="A229" s="70"/>
      <c r="B229" s="84" t="s">
        <v>45</v>
      </c>
      <c r="C229" s="178" t="s">
        <v>180</v>
      </c>
      <c r="D229" s="178" t="s">
        <v>180</v>
      </c>
      <c r="E229" s="171" t="s">
        <v>180</v>
      </c>
      <c r="F229" s="175" t="s">
        <v>180</v>
      </c>
      <c r="G229" s="171" t="s">
        <v>180</v>
      </c>
      <c r="H229" s="175" t="s">
        <v>180</v>
      </c>
      <c r="I229" s="171" t="s">
        <v>180</v>
      </c>
      <c r="J229" s="175" t="s">
        <v>180</v>
      </c>
      <c r="K229" s="171" t="s">
        <v>180</v>
      </c>
      <c r="L229" s="178" t="s">
        <v>180</v>
      </c>
      <c r="M229" s="97"/>
      <c r="N229" s="97"/>
      <c r="O229" s="97"/>
      <c r="P229" s="97"/>
      <c r="Q229" s="70"/>
      <c r="R229" s="70"/>
      <c r="S229" s="70"/>
      <c r="T229" s="70"/>
      <c r="U229" s="70"/>
      <c r="V229" s="70"/>
      <c r="W229" s="70"/>
      <c r="X229" s="70"/>
      <c r="Y229" s="70"/>
      <c r="Z229" s="70"/>
    </row>
    <row r="230" spans="1:26" ht="12">
      <c r="A230" s="70"/>
      <c r="B230" s="84" t="s">
        <v>46</v>
      </c>
      <c r="C230" s="178" t="s">
        <v>180</v>
      </c>
      <c r="D230" s="178" t="s">
        <v>180</v>
      </c>
      <c r="E230" s="171" t="s">
        <v>180</v>
      </c>
      <c r="F230" s="175" t="s">
        <v>180</v>
      </c>
      <c r="G230" s="171" t="s">
        <v>180</v>
      </c>
      <c r="H230" s="175" t="s">
        <v>180</v>
      </c>
      <c r="I230" s="171" t="s">
        <v>180</v>
      </c>
      <c r="J230" s="175" t="s">
        <v>180</v>
      </c>
      <c r="K230" s="171" t="s">
        <v>180</v>
      </c>
      <c r="L230" s="178" t="s">
        <v>180</v>
      </c>
      <c r="M230" s="97"/>
      <c r="N230" s="97"/>
      <c r="O230" s="97"/>
      <c r="P230" s="97"/>
      <c r="Q230" s="70"/>
      <c r="R230" s="70"/>
      <c r="S230" s="70"/>
      <c r="T230" s="70"/>
      <c r="U230" s="70"/>
      <c r="V230" s="70"/>
      <c r="W230" s="70"/>
      <c r="X230" s="70"/>
      <c r="Y230" s="70"/>
      <c r="Z230" s="70"/>
    </row>
    <row r="231" spans="1:26" ht="12">
      <c r="A231" s="70"/>
      <c r="B231" s="84" t="s">
        <v>47</v>
      </c>
      <c r="C231" s="178">
        <v>0</v>
      </c>
      <c r="D231" s="178">
        <v>2E-3</v>
      </c>
      <c r="E231" s="171" t="s">
        <v>180</v>
      </c>
      <c r="F231" s="175" t="s">
        <v>180</v>
      </c>
      <c r="G231" s="171">
        <v>0</v>
      </c>
      <c r="H231" s="175">
        <v>1E-3</v>
      </c>
      <c r="I231" s="171" t="s">
        <v>180</v>
      </c>
      <c r="J231" s="175" t="s">
        <v>180</v>
      </c>
      <c r="K231" s="171">
        <v>0</v>
      </c>
      <c r="L231" s="178">
        <v>2E-3</v>
      </c>
      <c r="M231" s="97"/>
      <c r="N231" s="97"/>
      <c r="O231" s="97"/>
      <c r="P231" s="97"/>
      <c r="Q231" s="70"/>
      <c r="R231" s="70"/>
      <c r="S231" s="70"/>
      <c r="T231" s="70"/>
      <c r="U231" s="70"/>
      <c r="V231" s="70"/>
      <c r="W231" s="70"/>
      <c r="X231" s="70"/>
      <c r="Y231" s="70"/>
      <c r="Z231" s="70"/>
    </row>
    <row r="232" spans="1:26" ht="12">
      <c r="A232" s="70"/>
      <c r="B232" s="84" t="s">
        <v>48</v>
      </c>
      <c r="C232" s="178" t="s">
        <v>180</v>
      </c>
      <c r="D232" s="178" t="s">
        <v>180</v>
      </c>
      <c r="E232" s="171">
        <v>21.4</v>
      </c>
      <c r="F232" s="175">
        <v>1.4E-2</v>
      </c>
      <c r="G232" s="171">
        <v>0</v>
      </c>
      <c r="H232" s="175">
        <v>3.0000000000000001E-3</v>
      </c>
      <c r="I232" s="171" t="s">
        <v>180</v>
      </c>
      <c r="J232" s="175" t="s">
        <v>180</v>
      </c>
      <c r="K232" s="171">
        <v>21.7</v>
      </c>
      <c r="L232" s="178">
        <v>2.3E-2</v>
      </c>
      <c r="M232" s="97"/>
      <c r="N232" s="97"/>
      <c r="O232" s="97"/>
      <c r="P232" s="97"/>
      <c r="Q232" s="70"/>
      <c r="R232" s="70"/>
      <c r="S232" s="70"/>
      <c r="T232" s="70"/>
      <c r="U232" s="70"/>
      <c r="V232" s="70"/>
      <c r="W232" s="70"/>
      <c r="X232" s="70"/>
      <c r="Y232" s="70"/>
      <c r="Z232" s="70"/>
    </row>
    <row r="233" spans="1:26" s="10" customFormat="1" ht="12">
      <c r="A233" s="83"/>
      <c r="B233" s="14" t="s">
        <v>33</v>
      </c>
      <c r="C233" s="167">
        <v>29.1</v>
      </c>
      <c r="D233" s="167">
        <v>2.0449999999999999</v>
      </c>
      <c r="E233" s="170">
        <v>26.8</v>
      </c>
      <c r="F233" s="174">
        <v>2.1509999999999998</v>
      </c>
      <c r="G233" s="170">
        <v>26.1</v>
      </c>
      <c r="H233" s="174">
        <v>2.403</v>
      </c>
      <c r="I233" s="170">
        <v>24.4</v>
      </c>
      <c r="J233" s="174">
        <v>2.4020000000000001</v>
      </c>
      <c r="K233" s="170">
        <v>26.5</v>
      </c>
      <c r="L233" s="167">
        <v>2.5739999999999998</v>
      </c>
      <c r="M233" s="96"/>
      <c r="N233" s="96"/>
      <c r="O233" s="96"/>
      <c r="P233" s="96"/>
      <c r="Q233" s="83"/>
      <c r="R233" s="83"/>
      <c r="S233" s="83"/>
      <c r="T233" s="83"/>
      <c r="U233" s="83"/>
      <c r="V233" s="83"/>
      <c r="W233" s="83"/>
      <c r="X233" s="83"/>
      <c r="Y233" s="83"/>
      <c r="Z233" s="83"/>
    </row>
    <row r="234" spans="1:26" ht="12">
      <c r="A234" s="70"/>
      <c r="B234" s="84" t="s">
        <v>49</v>
      </c>
      <c r="C234" s="178">
        <v>20.6</v>
      </c>
      <c r="D234" s="178">
        <v>6.8000000000000005E-2</v>
      </c>
      <c r="E234" s="171">
        <v>19.5</v>
      </c>
      <c r="F234" s="175">
        <v>7.6999999999999999E-2</v>
      </c>
      <c r="G234" s="171">
        <v>25.5</v>
      </c>
      <c r="H234" s="175">
        <v>9.4E-2</v>
      </c>
      <c r="I234" s="171">
        <v>24.1</v>
      </c>
      <c r="J234" s="175">
        <v>0.112</v>
      </c>
      <c r="K234" s="171">
        <v>11.5</v>
      </c>
      <c r="L234" s="178">
        <v>0.104</v>
      </c>
      <c r="M234" s="97"/>
      <c r="N234" s="97"/>
      <c r="O234" s="97"/>
      <c r="P234" s="97"/>
      <c r="Q234" s="70"/>
      <c r="R234" s="70"/>
      <c r="S234" s="70"/>
      <c r="T234" s="70"/>
      <c r="U234" s="70"/>
      <c r="V234" s="70"/>
      <c r="W234" s="70"/>
      <c r="X234" s="70"/>
      <c r="Y234" s="70"/>
      <c r="Z234" s="70"/>
    </row>
    <row r="235" spans="1:26" ht="12">
      <c r="A235" s="70"/>
      <c r="B235" s="84" t="s">
        <v>118</v>
      </c>
      <c r="C235" s="178">
        <v>15.1</v>
      </c>
      <c r="D235" s="178">
        <v>0.33800000000000002</v>
      </c>
      <c r="E235" s="171">
        <v>21.9</v>
      </c>
      <c r="F235" s="175">
        <v>0.41499999999999998</v>
      </c>
      <c r="G235" s="171">
        <v>18.600000000000001</v>
      </c>
      <c r="H235" s="175">
        <v>0.505</v>
      </c>
      <c r="I235" s="171">
        <v>19.100000000000001</v>
      </c>
      <c r="J235" s="175">
        <v>0.47199999999999998</v>
      </c>
      <c r="K235" s="171">
        <v>24.6</v>
      </c>
      <c r="L235" s="178">
        <v>0.47599999999999998</v>
      </c>
      <c r="M235" s="97"/>
      <c r="N235" s="97"/>
      <c r="O235" s="97"/>
      <c r="P235" s="97"/>
      <c r="Q235" s="70"/>
      <c r="R235" s="70"/>
      <c r="S235" s="70"/>
      <c r="T235" s="70"/>
      <c r="U235" s="70"/>
      <c r="V235" s="70"/>
      <c r="W235" s="70"/>
      <c r="X235" s="70"/>
      <c r="Y235" s="70"/>
      <c r="Z235" s="70"/>
    </row>
    <row r="236" spans="1:26" ht="12">
      <c r="A236" s="70"/>
      <c r="B236" s="84" t="s">
        <v>50</v>
      </c>
      <c r="C236" s="178">
        <v>21.7</v>
      </c>
      <c r="D236" s="178">
        <v>0.61399999999999999</v>
      </c>
      <c r="E236" s="171">
        <v>20.399999999999999</v>
      </c>
      <c r="F236" s="175">
        <v>0.61199999999999999</v>
      </c>
      <c r="G236" s="171">
        <v>24.2</v>
      </c>
      <c r="H236" s="175">
        <v>0.748</v>
      </c>
      <c r="I236" s="171">
        <v>22.3</v>
      </c>
      <c r="J236" s="175">
        <v>0.879</v>
      </c>
      <c r="K236" s="171">
        <v>24.3</v>
      </c>
      <c r="L236" s="178">
        <v>0.9</v>
      </c>
      <c r="M236" s="97"/>
      <c r="N236" s="97"/>
      <c r="O236" s="97"/>
      <c r="P236" s="97"/>
      <c r="Q236" s="70"/>
      <c r="R236" s="70"/>
      <c r="S236" s="70"/>
      <c r="T236" s="70"/>
      <c r="U236" s="70"/>
      <c r="V236" s="70"/>
      <c r="W236" s="70"/>
      <c r="X236" s="70"/>
      <c r="Y236" s="70"/>
      <c r="Z236" s="70"/>
    </row>
    <row r="237" spans="1:26" ht="12">
      <c r="A237" s="70"/>
      <c r="B237" s="84" t="s">
        <v>51</v>
      </c>
      <c r="C237" s="178">
        <v>21.2</v>
      </c>
      <c r="D237" s="178">
        <v>0.245</v>
      </c>
      <c r="E237" s="171">
        <v>12.6</v>
      </c>
      <c r="F237" s="175">
        <v>0.20599999999999999</v>
      </c>
      <c r="G237" s="171">
        <v>18.899999999999999</v>
      </c>
      <c r="H237" s="175">
        <v>0.249</v>
      </c>
      <c r="I237" s="171">
        <v>15.1</v>
      </c>
      <c r="J237" s="175">
        <v>0.25800000000000001</v>
      </c>
      <c r="K237" s="171">
        <v>16.3</v>
      </c>
      <c r="L237" s="178">
        <v>0.27</v>
      </c>
      <c r="M237" s="97"/>
      <c r="N237" s="97"/>
      <c r="O237" s="97"/>
      <c r="P237" s="97"/>
      <c r="Q237" s="70"/>
      <c r="R237" s="70"/>
      <c r="S237" s="70"/>
      <c r="T237" s="70"/>
      <c r="U237" s="70"/>
      <c r="V237" s="70"/>
      <c r="W237" s="70"/>
      <c r="X237" s="70"/>
      <c r="Y237" s="70"/>
      <c r="Z237" s="70"/>
    </row>
    <row r="238" spans="1:26" ht="12">
      <c r="A238" s="70"/>
      <c r="B238" s="84" t="s">
        <v>52</v>
      </c>
      <c r="C238" s="178">
        <v>51.5</v>
      </c>
      <c r="D238" s="178">
        <v>0.499</v>
      </c>
      <c r="E238" s="171">
        <v>50.1</v>
      </c>
      <c r="F238" s="175">
        <v>0.45100000000000001</v>
      </c>
      <c r="G238" s="171">
        <v>46.7</v>
      </c>
      <c r="H238" s="175">
        <v>0.38300000000000001</v>
      </c>
      <c r="I238" s="171">
        <v>43.2</v>
      </c>
      <c r="J238" s="175">
        <v>0.308</v>
      </c>
      <c r="K238" s="171">
        <v>41.5</v>
      </c>
      <c r="L238" s="178">
        <v>0.32500000000000001</v>
      </c>
      <c r="M238" s="97"/>
      <c r="N238" s="97"/>
      <c r="O238" s="97"/>
      <c r="P238" s="97"/>
      <c r="Q238" s="70"/>
      <c r="R238" s="70"/>
      <c r="S238" s="70"/>
      <c r="T238" s="70"/>
      <c r="U238" s="70"/>
      <c r="V238" s="70"/>
      <c r="W238" s="70"/>
      <c r="X238" s="70"/>
      <c r="Y238" s="70"/>
      <c r="Z238" s="70"/>
    </row>
    <row r="239" spans="1:26" ht="12">
      <c r="A239" s="70"/>
      <c r="B239" s="84" t="s">
        <v>53</v>
      </c>
      <c r="C239" s="178">
        <v>23.8</v>
      </c>
      <c r="D239" s="178">
        <v>6.3E-2</v>
      </c>
      <c r="E239" s="171">
        <v>25.3</v>
      </c>
      <c r="F239" s="175">
        <v>7.9000000000000001E-2</v>
      </c>
      <c r="G239" s="171">
        <v>33.6</v>
      </c>
      <c r="H239" s="175">
        <v>0.113</v>
      </c>
      <c r="I239" s="171">
        <v>23.8</v>
      </c>
      <c r="J239" s="175">
        <v>8.4000000000000005E-2</v>
      </c>
      <c r="K239" s="171">
        <v>24.5</v>
      </c>
      <c r="L239" s="178">
        <v>0.11</v>
      </c>
      <c r="M239" s="97"/>
      <c r="N239" s="97"/>
      <c r="O239" s="97"/>
      <c r="P239" s="97"/>
      <c r="Q239" s="70"/>
      <c r="R239" s="70"/>
      <c r="S239" s="70"/>
      <c r="T239" s="70"/>
      <c r="U239" s="70"/>
      <c r="V239" s="70"/>
      <c r="W239" s="70"/>
      <c r="X239" s="70"/>
      <c r="Y239" s="70"/>
      <c r="Z239" s="70"/>
    </row>
    <row r="240" spans="1:26" ht="12">
      <c r="A240" s="70"/>
      <c r="B240" s="84" t="s">
        <v>96</v>
      </c>
      <c r="C240" s="178">
        <v>33.9</v>
      </c>
      <c r="D240" s="178">
        <v>0.218</v>
      </c>
      <c r="E240" s="171">
        <v>23.8</v>
      </c>
      <c r="F240" s="175">
        <v>0.311</v>
      </c>
      <c r="G240" s="171">
        <v>20.3</v>
      </c>
      <c r="H240" s="175">
        <v>0.311</v>
      </c>
      <c r="I240" s="171">
        <v>28</v>
      </c>
      <c r="J240" s="175">
        <v>0.28899999999999998</v>
      </c>
      <c r="K240" s="171">
        <v>32.9</v>
      </c>
      <c r="L240" s="178">
        <v>0.38900000000000001</v>
      </c>
      <c r="M240" s="97"/>
      <c r="N240" s="97"/>
      <c r="O240" s="97"/>
      <c r="P240" s="97"/>
      <c r="Q240" s="70"/>
      <c r="R240" s="70"/>
      <c r="S240" s="70"/>
      <c r="T240" s="70"/>
      <c r="U240" s="70"/>
      <c r="V240" s="70"/>
      <c r="W240" s="70"/>
      <c r="X240" s="70"/>
      <c r="Y240" s="70"/>
      <c r="Z240" s="70"/>
    </row>
    <row r="241" spans="1:26" ht="12">
      <c r="A241" s="70"/>
      <c r="B241" s="85" t="s">
        <v>54</v>
      </c>
      <c r="C241" s="178">
        <v>41.8</v>
      </c>
      <c r="D241" s="178">
        <v>0.11</v>
      </c>
      <c r="E241" s="171">
        <v>40.700000000000003</v>
      </c>
      <c r="F241" s="175">
        <v>8.5999999999999993E-2</v>
      </c>
      <c r="G241" s="171">
        <v>36.799999999999997</v>
      </c>
      <c r="H241" s="175">
        <v>0.11700000000000001</v>
      </c>
      <c r="I241" s="171">
        <v>38.1</v>
      </c>
      <c r="J241" s="175">
        <v>0.11799999999999999</v>
      </c>
      <c r="K241" s="171">
        <v>45.7</v>
      </c>
      <c r="L241" s="178">
        <v>0.129</v>
      </c>
      <c r="M241" s="97"/>
      <c r="N241" s="97"/>
      <c r="O241" s="97"/>
      <c r="P241" s="97"/>
      <c r="Q241" s="70"/>
      <c r="R241" s="70"/>
      <c r="S241" s="70"/>
      <c r="T241" s="70"/>
      <c r="U241" s="70"/>
      <c r="V241" s="70"/>
      <c r="W241" s="70"/>
      <c r="X241" s="70"/>
      <c r="Y241" s="70"/>
      <c r="Z241" s="70"/>
    </row>
    <row r="242" spans="1:26" ht="12">
      <c r="A242" s="70"/>
      <c r="B242" s="85" t="s">
        <v>55</v>
      </c>
      <c r="C242" s="178">
        <v>16.7</v>
      </c>
      <c r="D242" s="178">
        <v>6.0000000000000001E-3</v>
      </c>
      <c r="E242" s="171">
        <v>0</v>
      </c>
      <c r="F242" s="175">
        <v>4.0000000000000001E-3</v>
      </c>
      <c r="G242" s="171">
        <v>0</v>
      </c>
      <c r="H242" s="175">
        <v>4.0000000000000001E-3</v>
      </c>
      <c r="I242" s="171">
        <v>0</v>
      </c>
      <c r="J242" s="175">
        <v>3.0000000000000001E-3</v>
      </c>
      <c r="K242" s="171">
        <v>75</v>
      </c>
      <c r="L242" s="178">
        <v>4.0000000000000001E-3</v>
      </c>
      <c r="M242" s="97"/>
      <c r="N242" s="97"/>
      <c r="O242" s="97"/>
      <c r="P242" s="97"/>
      <c r="Q242" s="70"/>
      <c r="R242" s="70"/>
      <c r="S242" s="70"/>
      <c r="T242" s="70"/>
      <c r="U242" s="70"/>
      <c r="V242" s="70"/>
      <c r="W242" s="70"/>
      <c r="X242" s="70"/>
      <c r="Y242" s="70"/>
      <c r="Z242" s="70"/>
    </row>
    <row r="243" spans="1:26" ht="12">
      <c r="A243" s="70"/>
      <c r="B243" s="85" t="s">
        <v>56</v>
      </c>
      <c r="C243" s="178">
        <v>42.9</v>
      </c>
      <c r="D243" s="178">
        <v>7.0000000000000001E-3</v>
      </c>
      <c r="E243" s="171">
        <v>0</v>
      </c>
      <c r="F243" s="175">
        <v>2E-3</v>
      </c>
      <c r="G243" s="171">
        <v>0</v>
      </c>
      <c r="H243" s="175">
        <v>2E-3</v>
      </c>
      <c r="I243" s="171">
        <v>33.299999999999997</v>
      </c>
      <c r="J243" s="175">
        <v>3.0000000000000001E-3</v>
      </c>
      <c r="K243" s="171">
        <v>50</v>
      </c>
      <c r="L243" s="178">
        <v>4.0000000000000001E-3</v>
      </c>
      <c r="M243" s="97"/>
      <c r="N243" s="97"/>
      <c r="O243" s="97"/>
      <c r="P243" s="97"/>
      <c r="Q243" s="70"/>
      <c r="R243" s="70"/>
      <c r="S243" s="70"/>
      <c r="T243" s="70"/>
      <c r="U243" s="70"/>
      <c r="V243" s="70"/>
      <c r="W243" s="70"/>
      <c r="X243" s="70"/>
      <c r="Y243" s="70"/>
      <c r="Z243" s="70"/>
    </row>
    <row r="244" spans="1:26" ht="12">
      <c r="A244" s="70"/>
      <c r="B244" s="85" t="s">
        <v>57</v>
      </c>
      <c r="C244" s="178">
        <v>30</v>
      </c>
      <c r="D244" s="178">
        <v>0.04</v>
      </c>
      <c r="E244" s="171">
        <v>25.6</v>
      </c>
      <c r="F244" s="175">
        <v>4.2999999999999997E-2</v>
      </c>
      <c r="G244" s="171">
        <v>19.3</v>
      </c>
      <c r="H244" s="175">
        <v>5.7000000000000002E-2</v>
      </c>
      <c r="I244" s="171">
        <v>26.7</v>
      </c>
      <c r="J244" s="175">
        <v>4.4999999999999998E-2</v>
      </c>
      <c r="K244" s="171">
        <v>27.1</v>
      </c>
      <c r="L244" s="178">
        <v>5.8999999999999997E-2</v>
      </c>
      <c r="M244" s="97"/>
      <c r="N244" s="97"/>
      <c r="O244" s="97"/>
      <c r="P244" s="97"/>
      <c r="Q244" s="70"/>
      <c r="R244" s="70"/>
      <c r="S244" s="70"/>
      <c r="T244" s="70"/>
      <c r="U244" s="70"/>
      <c r="V244" s="70"/>
      <c r="W244" s="70"/>
      <c r="X244" s="70"/>
      <c r="Y244" s="70"/>
      <c r="Z244" s="70"/>
    </row>
    <row r="245" spans="1:26" ht="12">
      <c r="A245" s="70"/>
      <c r="B245" s="85" t="s">
        <v>119</v>
      </c>
      <c r="C245" s="178">
        <v>21.8</v>
      </c>
      <c r="D245" s="178">
        <v>5.5E-2</v>
      </c>
      <c r="E245" s="171">
        <v>15.9</v>
      </c>
      <c r="F245" s="175">
        <v>0.17599999999999999</v>
      </c>
      <c r="G245" s="171">
        <v>6.9</v>
      </c>
      <c r="H245" s="175">
        <v>0.13100000000000001</v>
      </c>
      <c r="I245" s="171">
        <v>19.2</v>
      </c>
      <c r="J245" s="175">
        <v>0.12</v>
      </c>
      <c r="K245" s="171">
        <v>24.9</v>
      </c>
      <c r="L245" s="178">
        <v>0.193</v>
      </c>
      <c r="M245" s="97"/>
      <c r="N245" s="97"/>
      <c r="O245" s="97"/>
      <c r="P245" s="97"/>
      <c r="Q245" s="70"/>
      <c r="R245" s="70"/>
      <c r="S245" s="70"/>
      <c r="T245" s="70"/>
      <c r="U245" s="70"/>
      <c r="V245" s="70"/>
      <c r="W245" s="70"/>
      <c r="X245" s="70"/>
      <c r="Y245" s="70"/>
      <c r="Z245" s="70"/>
    </row>
    <row r="246" spans="1:26" s="10" customFormat="1" ht="12">
      <c r="A246" s="83"/>
      <c r="B246" s="14" t="s">
        <v>34</v>
      </c>
      <c r="C246" s="167">
        <v>23.7</v>
      </c>
      <c r="D246" s="167">
        <v>0.92500000000000004</v>
      </c>
      <c r="E246" s="170">
        <v>22.2</v>
      </c>
      <c r="F246" s="174">
        <v>0.69699999999999995</v>
      </c>
      <c r="G246" s="170">
        <v>26.9</v>
      </c>
      <c r="H246" s="174">
        <v>0.73099999999999998</v>
      </c>
      <c r="I246" s="170">
        <v>22</v>
      </c>
      <c r="J246" s="174">
        <v>0.82599999999999996</v>
      </c>
      <c r="K246" s="170">
        <v>28.9</v>
      </c>
      <c r="L246" s="167">
        <v>1.0009999999999999</v>
      </c>
      <c r="M246" s="96"/>
      <c r="N246" s="96"/>
      <c r="O246" s="96"/>
      <c r="P246" s="96"/>
      <c r="Q246" s="83"/>
      <c r="R246" s="83"/>
      <c r="S246" s="83"/>
      <c r="T246" s="83"/>
      <c r="U246" s="83"/>
      <c r="V246" s="83"/>
      <c r="W246" s="83"/>
      <c r="X246" s="83"/>
      <c r="Y246" s="83"/>
      <c r="Z246" s="83"/>
    </row>
    <row r="247" spans="1:26" ht="12">
      <c r="A247" s="70"/>
      <c r="B247" s="84" t="s">
        <v>58</v>
      </c>
      <c r="C247" s="178">
        <v>16.5</v>
      </c>
      <c r="D247" s="178">
        <v>0.20599999999999999</v>
      </c>
      <c r="E247" s="171">
        <v>24.7</v>
      </c>
      <c r="F247" s="175">
        <v>0.16200000000000001</v>
      </c>
      <c r="G247" s="171">
        <v>19.600000000000001</v>
      </c>
      <c r="H247" s="175">
        <v>0.14299999999999999</v>
      </c>
      <c r="I247" s="171">
        <v>20.5</v>
      </c>
      <c r="J247" s="175">
        <v>0.17599999999999999</v>
      </c>
      <c r="K247" s="171">
        <v>22.8</v>
      </c>
      <c r="L247" s="178">
        <v>0.33700000000000002</v>
      </c>
      <c r="M247" s="97"/>
      <c r="N247" s="97"/>
      <c r="O247" s="97"/>
      <c r="P247" s="97"/>
      <c r="Q247" s="70"/>
      <c r="R247" s="70"/>
      <c r="S247" s="70"/>
      <c r="T247" s="70"/>
      <c r="U247" s="70"/>
      <c r="V247" s="70"/>
      <c r="W247" s="70"/>
      <c r="X247" s="70"/>
      <c r="Y247" s="70"/>
      <c r="Z247" s="70"/>
    </row>
    <row r="248" spans="1:26" ht="12">
      <c r="A248" s="70"/>
      <c r="B248" s="84" t="s">
        <v>59</v>
      </c>
      <c r="C248" s="178">
        <v>22.1</v>
      </c>
      <c r="D248" s="178">
        <v>0.44700000000000001</v>
      </c>
      <c r="E248" s="171">
        <v>16.399999999999999</v>
      </c>
      <c r="F248" s="175">
        <v>0.28699999999999998</v>
      </c>
      <c r="G248" s="171">
        <v>23.9</v>
      </c>
      <c r="H248" s="175">
        <v>0.309</v>
      </c>
      <c r="I248" s="171">
        <v>15.8</v>
      </c>
      <c r="J248" s="175">
        <v>0.374</v>
      </c>
      <c r="K248" s="171">
        <v>25.7</v>
      </c>
      <c r="L248" s="178">
        <v>0.38100000000000001</v>
      </c>
      <c r="M248" s="97"/>
      <c r="N248" s="97"/>
      <c r="O248" s="97"/>
      <c r="P248" s="97"/>
      <c r="Q248" s="70"/>
      <c r="R248" s="70"/>
      <c r="S248" s="70"/>
      <c r="T248" s="70"/>
      <c r="U248" s="70"/>
      <c r="V248" s="70"/>
      <c r="W248" s="70"/>
      <c r="X248" s="70"/>
      <c r="Y248" s="70"/>
      <c r="Z248" s="70"/>
    </row>
    <row r="249" spans="1:26" ht="12">
      <c r="A249" s="70"/>
      <c r="B249" s="84" t="s">
        <v>60</v>
      </c>
      <c r="C249" s="178">
        <v>44.8</v>
      </c>
      <c r="D249" s="178">
        <v>0.14499999999999999</v>
      </c>
      <c r="E249" s="171">
        <v>36.5</v>
      </c>
      <c r="F249" s="175">
        <v>0.104</v>
      </c>
      <c r="G249" s="171">
        <v>47.7</v>
      </c>
      <c r="H249" s="175">
        <v>8.7999999999999995E-2</v>
      </c>
      <c r="I249" s="171">
        <v>53.8</v>
      </c>
      <c r="J249" s="175">
        <v>9.2999999999999999E-2</v>
      </c>
      <c r="K249" s="171">
        <v>50.9</v>
      </c>
      <c r="L249" s="178">
        <v>0.17100000000000001</v>
      </c>
      <c r="M249" s="97"/>
      <c r="N249" s="97"/>
      <c r="O249" s="97"/>
      <c r="P249" s="97"/>
      <c r="Q249" s="70"/>
      <c r="R249" s="70"/>
      <c r="S249" s="70"/>
      <c r="T249" s="70"/>
      <c r="U249" s="70"/>
      <c r="V249" s="70"/>
      <c r="W249" s="70"/>
      <c r="X249" s="70"/>
      <c r="Y249" s="70"/>
      <c r="Z249" s="70"/>
    </row>
    <row r="250" spans="1:26" ht="12">
      <c r="A250" s="70"/>
      <c r="B250" s="84" t="s">
        <v>61</v>
      </c>
      <c r="C250" s="178">
        <v>2.5</v>
      </c>
      <c r="D250" s="178">
        <v>0.04</v>
      </c>
      <c r="E250" s="171">
        <v>2.4</v>
      </c>
      <c r="F250" s="175">
        <v>4.2000000000000003E-2</v>
      </c>
      <c r="G250" s="171">
        <v>15.2</v>
      </c>
      <c r="H250" s="175">
        <v>6.6000000000000003E-2</v>
      </c>
      <c r="I250" s="171">
        <v>8.9</v>
      </c>
      <c r="J250" s="175">
        <v>0.10100000000000001</v>
      </c>
      <c r="K250" s="171">
        <v>11.1</v>
      </c>
      <c r="L250" s="178">
        <v>5.3999999999999999E-2</v>
      </c>
      <c r="M250" s="97"/>
      <c r="N250" s="97"/>
      <c r="O250" s="97"/>
      <c r="P250" s="97"/>
      <c r="Q250" s="70"/>
      <c r="R250" s="70"/>
      <c r="S250" s="70"/>
      <c r="T250" s="70"/>
      <c r="U250" s="70"/>
      <c r="V250" s="70"/>
      <c r="W250" s="70"/>
      <c r="X250" s="70"/>
      <c r="Y250" s="70"/>
      <c r="Z250" s="70"/>
    </row>
    <row r="251" spans="1:26" ht="12">
      <c r="A251" s="70"/>
      <c r="B251" s="84" t="s">
        <v>62</v>
      </c>
      <c r="C251" s="178">
        <v>23</v>
      </c>
      <c r="D251" s="178">
        <v>8.6999999999999994E-2</v>
      </c>
      <c r="E251" s="171">
        <v>28.4</v>
      </c>
      <c r="F251" s="175">
        <v>0.10199999999999999</v>
      </c>
      <c r="G251" s="171">
        <v>34.4</v>
      </c>
      <c r="H251" s="175">
        <v>0.125</v>
      </c>
      <c r="I251" s="171">
        <v>34.1</v>
      </c>
      <c r="J251" s="175">
        <v>8.2000000000000003E-2</v>
      </c>
      <c r="K251" s="171">
        <v>36.200000000000003</v>
      </c>
      <c r="L251" s="178">
        <v>5.8000000000000003E-2</v>
      </c>
      <c r="M251" s="97"/>
      <c r="N251" s="97"/>
      <c r="O251" s="97"/>
      <c r="P251" s="97"/>
      <c r="Q251" s="70"/>
      <c r="R251" s="70"/>
      <c r="S251" s="70"/>
      <c r="T251" s="70"/>
      <c r="U251" s="70"/>
      <c r="V251" s="70"/>
      <c r="W251" s="70"/>
      <c r="X251" s="70"/>
      <c r="Y251" s="70"/>
      <c r="Z251" s="70"/>
    </row>
    <row r="252" spans="1:26" s="10" customFormat="1" ht="12">
      <c r="A252" s="83"/>
      <c r="B252" s="14" t="s">
        <v>35</v>
      </c>
      <c r="C252" s="167">
        <v>28.6</v>
      </c>
      <c r="D252" s="167">
        <v>0.67200000000000004</v>
      </c>
      <c r="E252" s="170">
        <v>25.5</v>
      </c>
      <c r="F252" s="174">
        <v>0.73599999999999999</v>
      </c>
      <c r="G252" s="170">
        <v>22.1</v>
      </c>
      <c r="H252" s="174">
        <v>0.71899999999999997</v>
      </c>
      <c r="I252" s="170">
        <v>19.3</v>
      </c>
      <c r="J252" s="174">
        <v>0.998</v>
      </c>
      <c r="K252" s="170">
        <v>21.3</v>
      </c>
      <c r="L252" s="167">
        <v>1.1140000000000001</v>
      </c>
      <c r="M252" s="96"/>
      <c r="N252" s="96"/>
      <c r="O252" s="96"/>
      <c r="P252" s="96"/>
      <c r="Q252" s="83"/>
      <c r="R252" s="83"/>
      <c r="S252" s="83"/>
      <c r="T252" s="83"/>
      <c r="U252" s="83"/>
      <c r="V252" s="83"/>
      <c r="W252" s="83"/>
      <c r="X252" s="83"/>
      <c r="Y252" s="83"/>
      <c r="Z252" s="83"/>
    </row>
    <row r="253" spans="1:26" ht="12">
      <c r="A253" s="70"/>
      <c r="B253" s="84" t="s">
        <v>63</v>
      </c>
      <c r="C253" s="178">
        <v>22.2</v>
      </c>
      <c r="D253" s="178">
        <v>0.153</v>
      </c>
      <c r="E253" s="171">
        <v>19.5</v>
      </c>
      <c r="F253" s="175">
        <v>0.307</v>
      </c>
      <c r="G253" s="171">
        <v>16.3</v>
      </c>
      <c r="H253" s="175">
        <v>0.33800000000000002</v>
      </c>
      <c r="I253" s="171">
        <v>15.1</v>
      </c>
      <c r="J253" s="175">
        <v>0.58399999999999996</v>
      </c>
      <c r="K253" s="171">
        <v>16.399999999999999</v>
      </c>
      <c r="L253" s="178">
        <v>0.64600000000000002</v>
      </c>
      <c r="M253" s="97"/>
      <c r="N253" s="97"/>
      <c r="O253" s="97"/>
      <c r="P253" s="97"/>
      <c r="Q253" s="70"/>
      <c r="R253" s="70"/>
      <c r="S253" s="70"/>
      <c r="T253" s="70"/>
      <c r="U253" s="70"/>
      <c r="V253" s="70"/>
      <c r="W253" s="70"/>
      <c r="X253" s="70"/>
      <c r="Y253" s="70"/>
      <c r="Z253" s="70"/>
    </row>
    <row r="254" spans="1:26" ht="12">
      <c r="A254" s="70"/>
      <c r="B254" s="84" t="s">
        <v>117</v>
      </c>
      <c r="C254" s="178">
        <v>0</v>
      </c>
      <c r="D254" s="178">
        <v>2E-3</v>
      </c>
      <c r="E254" s="171">
        <v>28.6</v>
      </c>
      <c r="F254" s="175">
        <v>7.0000000000000001E-3</v>
      </c>
      <c r="G254" s="171">
        <v>16.7</v>
      </c>
      <c r="H254" s="175">
        <v>6.0000000000000001E-3</v>
      </c>
      <c r="I254" s="171">
        <v>37.5</v>
      </c>
      <c r="J254" s="175">
        <v>8.0000000000000002E-3</v>
      </c>
      <c r="K254" s="171">
        <v>16.7</v>
      </c>
      <c r="L254" s="178">
        <v>6.0000000000000001E-3</v>
      </c>
      <c r="M254" s="97"/>
      <c r="N254" s="97"/>
      <c r="O254" s="97"/>
      <c r="P254" s="97"/>
      <c r="Q254" s="70"/>
      <c r="R254" s="70"/>
      <c r="S254" s="70"/>
      <c r="T254" s="70"/>
      <c r="U254" s="70"/>
      <c r="V254" s="70"/>
      <c r="W254" s="70"/>
      <c r="X254" s="70"/>
      <c r="Y254" s="70"/>
      <c r="Z254" s="70"/>
    </row>
    <row r="255" spans="1:26" ht="12">
      <c r="A255" s="70"/>
      <c r="B255" s="84" t="s">
        <v>64</v>
      </c>
      <c r="C255" s="178">
        <v>27.6</v>
      </c>
      <c r="D255" s="178">
        <v>0.312</v>
      </c>
      <c r="E255" s="171">
        <v>29.7</v>
      </c>
      <c r="F255" s="175">
        <v>0.27300000000000002</v>
      </c>
      <c r="G255" s="171">
        <v>30</v>
      </c>
      <c r="H255" s="175">
        <v>0.25700000000000001</v>
      </c>
      <c r="I255" s="171">
        <v>22.4</v>
      </c>
      <c r="J255" s="175">
        <v>0.255</v>
      </c>
      <c r="K255" s="171">
        <v>25.7</v>
      </c>
      <c r="L255" s="178">
        <v>0.245</v>
      </c>
      <c r="M255" s="97"/>
      <c r="N255" s="97"/>
      <c r="O255" s="97"/>
      <c r="P255" s="97"/>
      <c r="Q255" s="70"/>
      <c r="R255" s="70"/>
      <c r="S255" s="70"/>
      <c r="T255" s="70"/>
      <c r="U255" s="70"/>
      <c r="V255" s="70"/>
      <c r="W255" s="70"/>
      <c r="X255" s="70"/>
      <c r="Y255" s="70"/>
      <c r="Z255" s="70"/>
    </row>
    <row r="256" spans="1:26" ht="12">
      <c r="A256" s="70"/>
      <c r="B256" s="84" t="s">
        <v>65</v>
      </c>
      <c r="C256" s="178">
        <v>49.3</v>
      </c>
      <c r="D256" s="178">
        <v>6.9000000000000006E-2</v>
      </c>
      <c r="E256" s="171">
        <v>38.5</v>
      </c>
      <c r="F256" s="175">
        <v>7.8E-2</v>
      </c>
      <c r="G256" s="171">
        <v>24.6</v>
      </c>
      <c r="H256" s="175">
        <v>6.0999999999999999E-2</v>
      </c>
      <c r="I256" s="171">
        <v>55.3</v>
      </c>
      <c r="J256" s="175">
        <v>3.7999999999999999E-2</v>
      </c>
      <c r="K256" s="171">
        <v>32.5</v>
      </c>
      <c r="L256" s="178">
        <v>0.11700000000000001</v>
      </c>
      <c r="M256" s="97"/>
      <c r="N256" s="97"/>
      <c r="O256" s="97"/>
      <c r="P256" s="97"/>
      <c r="Q256" s="70"/>
      <c r="R256" s="70"/>
      <c r="S256" s="70"/>
      <c r="T256" s="70"/>
      <c r="U256" s="70"/>
      <c r="V256" s="70"/>
      <c r="W256" s="70"/>
      <c r="X256" s="70"/>
      <c r="Y256" s="70"/>
      <c r="Z256" s="70"/>
    </row>
    <row r="257" spans="1:26" ht="12">
      <c r="A257" s="70"/>
      <c r="B257" s="84" t="s">
        <v>66</v>
      </c>
      <c r="C257" s="178">
        <v>23.8</v>
      </c>
      <c r="D257" s="178">
        <v>4.2000000000000003E-2</v>
      </c>
      <c r="E257" s="171">
        <v>22.5</v>
      </c>
      <c r="F257" s="175">
        <v>0.04</v>
      </c>
      <c r="G257" s="171">
        <v>13.9</v>
      </c>
      <c r="H257" s="175">
        <v>3.5999999999999997E-2</v>
      </c>
      <c r="I257" s="171">
        <v>24.4</v>
      </c>
      <c r="J257" s="175">
        <v>4.1000000000000002E-2</v>
      </c>
      <c r="K257" s="171">
        <v>27.8</v>
      </c>
      <c r="L257" s="178">
        <v>3.5999999999999997E-2</v>
      </c>
      <c r="M257" s="97"/>
      <c r="N257" s="97"/>
      <c r="O257" s="97"/>
      <c r="P257" s="97"/>
      <c r="Q257" s="70"/>
      <c r="R257" s="70"/>
      <c r="S257" s="70"/>
      <c r="T257" s="70"/>
      <c r="U257" s="70"/>
      <c r="V257" s="70"/>
      <c r="W257" s="70"/>
      <c r="X257" s="70"/>
      <c r="Y257" s="70"/>
      <c r="Z257" s="70"/>
    </row>
    <row r="258" spans="1:26" ht="12">
      <c r="A258" s="70"/>
      <c r="B258" s="84" t="s">
        <v>67</v>
      </c>
      <c r="C258" s="178" t="s">
        <v>180</v>
      </c>
      <c r="D258" s="178" t="s">
        <v>180</v>
      </c>
      <c r="E258" s="171" t="s">
        <v>180</v>
      </c>
      <c r="F258" s="175" t="s">
        <v>180</v>
      </c>
      <c r="G258" s="171" t="s">
        <v>180</v>
      </c>
      <c r="H258" s="175" t="s">
        <v>180</v>
      </c>
      <c r="I258" s="171" t="s">
        <v>180</v>
      </c>
      <c r="J258" s="175" t="s">
        <v>180</v>
      </c>
      <c r="K258" s="171" t="s">
        <v>180</v>
      </c>
      <c r="L258" s="178" t="s">
        <v>180</v>
      </c>
      <c r="M258" s="97"/>
      <c r="N258" s="97"/>
      <c r="O258" s="97"/>
      <c r="P258" s="97"/>
      <c r="Q258" s="70"/>
      <c r="R258" s="70"/>
      <c r="S258" s="70"/>
      <c r="T258" s="70"/>
      <c r="U258" s="70"/>
      <c r="V258" s="70"/>
      <c r="W258" s="70"/>
      <c r="X258" s="70"/>
      <c r="Y258" s="70"/>
      <c r="Z258" s="70"/>
    </row>
    <row r="259" spans="1:26" ht="12">
      <c r="A259" s="70"/>
      <c r="B259" s="84" t="s">
        <v>68</v>
      </c>
      <c r="C259" s="178">
        <v>29.8</v>
      </c>
      <c r="D259" s="178">
        <v>9.4E-2</v>
      </c>
      <c r="E259" s="171">
        <v>19.399999999999999</v>
      </c>
      <c r="F259" s="175">
        <v>3.1E-2</v>
      </c>
      <c r="G259" s="171">
        <v>28.6</v>
      </c>
      <c r="H259" s="175">
        <v>2.1000000000000001E-2</v>
      </c>
      <c r="I259" s="171">
        <v>19.399999999999999</v>
      </c>
      <c r="J259" s="175">
        <v>7.1999999999999995E-2</v>
      </c>
      <c r="K259" s="171">
        <v>29.7</v>
      </c>
      <c r="L259" s="178">
        <v>6.4000000000000001E-2</v>
      </c>
      <c r="M259" s="97"/>
      <c r="N259" s="97"/>
      <c r="O259" s="97"/>
      <c r="P259" s="97"/>
      <c r="Q259" s="70"/>
      <c r="R259" s="70"/>
      <c r="S259" s="70"/>
      <c r="T259" s="70"/>
      <c r="U259" s="70"/>
      <c r="V259" s="70"/>
      <c r="W259" s="70"/>
      <c r="X259" s="70"/>
      <c r="Y259" s="70"/>
      <c r="Z259" s="70"/>
    </row>
    <row r="260" spans="1:26" s="10" customFormat="1" ht="12">
      <c r="A260" s="83"/>
      <c r="B260" s="14" t="s">
        <v>36</v>
      </c>
      <c r="C260" s="167">
        <v>34.299999999999997</v>
      </c>
      <c r="D260" s="167">
        <v>0.95799999999999996</v>
      </c>
      <c r="E260" s="170">
        <v>26.5</v>
      </c>
      <c r="F260" s="174">
        <v>0.82299999999999995</v>
      </c>
      <c r="G260" s="170">
        <v>29.3</v>
      </c>
      <c r="H260" s="174">
        <v>0.56599999999999995</v>
      </c>
      <c r="I260" s="170">
        <v>25.9</v>
      </c>
      <c r="J260" s="174">
        <v>0.52600000000000002</v>
      </c>
      <c r="K260" s="170">
        <v>39.700000000000003</v>
      </c>
      <c r="L260" s="167">
        <v>0.42099999999999999</v>
      </c>
      <c r="M260" s="96"/>
      <c r="N260" s="96"/>
      <c r="O260" s="96"/>
      <c r="P260" s="96"/>
      <c r="Q260" s="83"/>
      <c r="R260" s="83"/>
      <c r="S260" s="83"/>
      <c r="T260" s="83"/>
      <c r="U260" s="83"/>
      <c r="V260" s="83"/>
      <c r="W260" s="83"/>
      <c r="X260" s="83"/>
      <c r="Y260" s="83"/>
      <c r="Z260" s="83"/>
    </row>
    <row r="261" spans="1:26" ht="12">
      <c r="A261" s="70"/>
      <c r="B261" s="84" t="s">
        <v>69</v>
      </c>
      <c r="C261" s="178">
        <v>32.4</v>
      </c>
      <c r="D261" s="178">
        <v>3.4000000000000002E-2</v>
      </c>
      <c r="E261" s="171">
        <v>28.1</v>
      </c>
      <c r="F261" s="175">
        <v>3.2000000000000001E-2</v>
      </c>
      <c r="G261" s="171">
        <v>45.2</v>
      </c>
      <c r="H261" s="175">
        <v>3.1E-2</v>
      </c>
      <c r="I261" s="171">
        <v>13.4</v>
      </c>
      <c r="J261" s="175">
        <v>8.2000000000000003E-2</v>
      </c>
      <c r="K261" s="171">
        <v>27.3</v>
      </c>
      <c r="L261" s="178">
        <v>5.5E-2</v>
      </c>
      <c r="M261" s="97"/>
      <c r="N261" s="97"/>
      <c r="O261" s="97"/>
      <c r="P261" s="97"/>
      <c r="Q261" s="70"/>
      <c r="R261" s="70"/>
      <c r="S261" s="70"/>
      <c r="T261" s="70"/>
      <c r="U261" s="70"/>
      <c r="V261" s="70"/>
      <c r="W261" s="70"/>
      <c r="X261" s="70"/>
      <c r="Y261" s="70"/>
      <c r="Z261" s="70"/>
    </row>
    <row r="262" spans="1:26" ht="12">
      <c r="A262" s="70"/>
      <c r="B262" s="84" t="s">
        <v>70</v>
      </c>
      <c r="C262" s="178">
        <v>34.4</v>
      </c>
      <c r="D262" s="178">
        <v>0.92400000000000004</v>
      </c>
      <c r="E262" s="171">
        <v>26.4</v>
      </c>
      <c r="F262" s="175">
        <v>0.79100000000000004</v>
      </c>
      <c r="G262" s="171">
        <v>28.4</v>
      </c>
      <c r="H262" s="175">
        <v>0.53500000000000003</v>
      </c>
      <c r="I262" s="171">
        <v>28.2</v>
      </c>
      <c r="J262" s="175">
        <v>0.44400000000000001</v>
      </c>
      <c r="K262" s="171">
        <v>41.5</v>
      </c>
      <c r="L262" s="178">
        <v>0.36599999999999999</v>
      </c>
      <c r="M262" s="97"/>
      <c r="N262" s="97"/>
      <c r="O262" s="97"/>
      <c r="P262" s="97"/>
      <c r="Q262" s="70"/>
      <c r="R262" s="70"/>
      <c r="S262" s="70"/>
      <c r="T262" s="70"/>
      <c r="U262" s="70"/>
      <c r="V262" s="70"/>
      <c r="W262" s="70"/>
      <c r="X262" s="70"/>
      <c r="Y262" s="70"/>
      <c r="Z262" s="70"/>
    </row>
    <row r="263" spans="1:26" ht="12">
      <c r="A263" s="70"/>
      <c r="B263" s="84" t="s">
        <v>71</v>
      </c>
      <c r="C263" s="178" t="s">
        <v>180</v>
      </c>
      <c r="D263" s="178" t="s">
        <v>180</v>
      </c>
      <c r="E263" s="171" t="s">
        <v>180</v>
      </c>
      <c r="F263" s="175" t="s">
        <v>180</v>
      </c>
      <c r="G263" s="171" t="s">
        <v>180</v>
      </c>
      <c r="H263" s="175" t="s">
        <v>180</v>
      </c>
      <c r="I263" s="171" t="s">
        <v>180</v>
      </c>
      <c r="J263" s="175" t="s">
        <v>180</v>
      </c>
      <c r="K263" s="171" t="s">
        <v>180</v>
      </c>
      <c r="L263" s="178" t="s">
        <v>180</v>
      </c>
      <c r="M263" s="97"/>
      <c r="N263" s="97"/>
      <c r="O263" s="97"/>
      <c r="P263" s="97"/>
      <c r="Q263" s="70"/>
      <c r="R263" s="70"/>
      <c r="S263" s="70"/>
      <c r="T263" s="70"/>
      <c r="U263" s="70"/>
      <c r="V263" s="70"/>
      <c r="W263" s="70"/>
      <c r="X263" s="70"/>
      <c r="Y263" s="70"/>
      <c r="Z263" s="70"/>
    </row>
    <row r="264" spans="1:26" s="10" customFormat="1" ht="12">
      <c r="A264" s="83"/>
      <c r="B264" s="14" t="s">
        <v>37</v>
      </c>
      <c r="C264" s="167">
        <v>22.3</v>
      </c>
      <c r="D264" s="167">
        <v>0.38200000000000001</v>
      </c>
      <c r="E264" s="170">
        <v>25.6</v>
      </c>
      <c r="F264" s="174">
        <v>0.42499999999999999</v>
      </c>
      <c r="G264" s="170">
        <v>27.9</v>
      </c>
      <c r="H264" s="174">
        <v>0.48099999999999998</v>
      </c>
      <c r="I264" s="170">
        <v>25.7</v>
      </c>
      <c r="J264" s="174">
        <v>0.54</v>
      </c>
      <c r="K264" s="170">
        <v>23.5</v>
      </c>
      <c r="L264" s="167">
        <v>0.27200000000000002</v>
      </c>
      <c r="M264" s="96"/>
      <c r="N264" s="96"/>
      <c r="O264" s="96"/>
      <c r="P264" s="96"/>
      <c r="Q264" s="83"/>
      <c r="R264" s="83"/>
      <c r="S264" s="83"/>
      <c r="T264" s="83"/>
      <c r="U264" s="83"/>
      <c r="V264" s="83"/>
      <c r="W264" s="83"/>
      <c r="X264" s="83"/>
      <c r="Y264" s="83"/>
      <c r="Z264" s="83"/>
    </row>
    <row r="265" spans="1:26" ht="12">
      <c r="A265" s="70"/>
      <c r="B265" s="84" t="s">
        <v>72</v>
      </c>
      <c r="C265" s="178">
        <v>20.9</v>
      </c>
      <c r="D265" s="178">
        <v>0.11</v>
      </c>
      <c r="E265" s="171">
        <v>20.7</v>
      </c>
      <c r="F265" s="175">
        <v>0.14000000000000001</v>
      </c>
      <c r="G265" s="171">
        <v>20.6</v>
      </c>
      <c r="H265" s="175">
        <v>0.13600000000000001</v>
      </c>
      <c r="I265" s="171">
        <v>20.2</v>
      </c>
      <c r="J265" s="175">
        <v>0.114</v>
      </c>
      <c r="K265" s="171">
        <v>17.5</v>
      </c>
      <c r="L265" s="178">
        <v>9.7000000000000003E-2</v>
      </c>
      <c r="M265" s="97"/>
      <c r="N265" s="97"/>
      <c r="O265" s="97"/>
      <c r="P265" s="97"/>
      <c r="Q265" s="70"/>
      <c r="R265" s="70"/>
      <c r="S265" s="70"/>
      <c r="T265" s="70"/>
      <c r="U265" s="70"/>
      <c r="V265" s="70"/>
      <c r="W265" s="70"/>
      <c r="X265" s="70"/>
      <c r="Y265" s="70"/>
      <c r="Z265" s="70"/>
    </row>
    <row r="266" spans="1:26" ht="12">
      <c r="A266" s="70"/>
      <c r="B266" s="84" t="s">
        <v>73</v>
      </c>
      <c r="C266" s="178">
        <v>26.5</v>
      </c>
      <c r="D266" s="178">
        <v>0.11700000000000001</v>
      </c>
      <c r="E266" s="171">
        <v>27.7</v>
      </c>
      <c r="F266" s="175">
        <v>0.16600000000000001</v>
      </c>
      <c r="G266" s="171">
        <v>31.1</v>
      </c>
      <c r="H266" s="175">
        <v>0.20599999999999999</v>
      </c>
      <c r="I266" s="171">
        <v>23.7</v>
      </c>
      <c r="J266" s="175">
        <v>0.114</v>
      </c>
      <c r="K266" s="171">
        <v>22.4</v>
      </c>
      <c r="L266" s="178">
        <v>0.107</v>
      </c>
      <c r="M266" s="97"/>
      <c r="N266" s="97"/>
      <c r="O266" s="97"/>
      <c r="P266" s="97"/>
      <c r="Q266" s="70"/>
      <c r="R266" s="70"/>
      <c r="S266" s="70"/>
      <c r="T266" s="70"/>
      <c r="U266" s="70"/>
      <c r="V266" s="70"/>
      <c r="W266" s="70"/>
      <c r="X266" s="70"/>
      <c r="Y266" s="70"/>
      <c r="Z266" s="70"/>
    </row>
    <row r="267" spans="1:26" ht="12">
      <c r="A267" s="70"/>
      <c r="B267" s="84" t="s">
        <v>74</v>
      </c>
      <c r="C267" s="178">
        <v>19</v>
      </c>
      <c r="D267" s="178">
        <v>5.8000000000000003E-2</v>
      </c>
      <c r="E267" s="171">
        <v>19.399999999999999</v>
      </c>
      <c r="F267" s="175">
        <v>6.2E-2</v>
      </c>
      <c r="G267" s="171">
        <v>32.799999999999997</v>
      </c>
      <c r="H267" s="175">
        <v>6.0999999999999999E-2</v>
      </c>
      <c r="I267" s="171">
        <v>26.7</v>
      </c>
      <c r="J267" s="175">
        <v>0.23599999999999999</v>
      </c>
      <c r="K267" s="171">
        <v>35</v>
      </c>
      <c r="L267" s="178">
        <v>0.04</v>
      </c>
      <c r="M267" s="97"/>
      <c r="N267" s="97"/>
      <c r="O267" s="97"/>
      <c r="P267" s="97"/>
      <c r="Q267" s="70"/>
      <c r="R267" s="70"/>
      <c r="S267" s="70"/>
      <c r="T267" s="70"/>
      <c r="U267" s="70"/>
      <c r="V267" s="70"/>
      <c r="W267" s="70"/>
      <c r="X267" s="70"/>
      <c r="Y267" s="70"/>
      <c r="Z267" s="70"/>
    </row>
    <row r="268" spans="1:26" ht="12">
      <c r="A268" s="70"/>
      <c r="B268" s="84" t="s">
        <v>75</v>
      </c>
      <c r="C268" s="178">
        <v>20.6</v>
      </c>
      <c r="D268" s="178">
        <v>9.7000000000000003E-2</v>
      </c>
      <c r="E268" s="171">
        <v>38.6</v>
      </c>
      <c r="F268" s="175">
        <v>5.7000000000000002E-2</v>
      </c>
      <c r="G268" s="171">
        <v>28.2</v>
      </c>
      <c r="H268" s="175">
        <v>7.8E-2</v>
      </c>
      <c r="I268" s="171">
        <v>34.200000000000003</v>
      </c>
      <c r="J268" s="175">
        <v>7.5999999999999998E-2</v>
      </c>
      <c r="K268" s="171">
        <v>32.1</v>
      </c>
      <c r="L268" s="178">
        <v>2.8000000000000001E-2</v>
      </c>
      <c r="M268" s="97"/>
      <c r="N268" s="97"/>
      <c r="O268" s="97"/>
      <c r="P268" s="97"/>
      <c r="Q268" s="70"/>
      <c r="R268" s="70"/>
      <c r="S268" s="70"/>
      <c r="T268" s="70"/>
      <c r="U268" s="70"/>
      <c r="V268" s="70"/>
      <c r="W268" s="70"/>
      <c r="X268" s="70"/>
      <c r="Y268" s="70"/>
      <c r="Z268" s="70"/>
    </row>
    <row r="269" spans="1:26" s="10" customFormat="1" ht="12">
      <c r="A269" s="83"/>
      <c r="B269" s="14" t="s">
        <v>38</v>
      </c>
      <c r="C269" s="167">
        <v>29</v>
      </c>
      <c r="D269" s="167">
        <v>0.33800000000000002</v>
      </c>
      <c r="E269" s="170">
        <v>33.299999999999997</v>
      </c>
      <c r="F269" s="174">
        <v>0.40899999999999997</v>
      </c>
      <c r="G269" s="170">
        <v>29.6</v>
      </c>
      <c r="H269" s="174">
        <v>0.48599999999999999</v>
      </c>
      <c r="I269" s="170">
        <v>29.7</v>
      </c>
      <c r="J269" s="174">
        <v>0.38700000000000001</v>
      </c>
      <c r="K269" s="170">
        <v>34.9</v>
      </c>
      <c r="L269" s="167">
        <v>0.35199999999999998</v>
      </c>
      <c r="M269" s="96"/>
      <c r="N269" s="96"/>
      <c r="O269" s="96"/>
      <c r="P269" s="96"/>
      <c r="Q269" s="83"/>
      <c r="R269" s="83"/>
      <c r="S269" s="83"/>
      <c r="T269" s="83"/>
      <c r="U269" s="83"/>
      <c r="V269" s="83"/>
      <c r="W269" s="83"/>
      <c r="X269" s="83"/>
      <c r="Y269" s="83"/>
      <c r="Z269" s="83"/>
    </row>
    <row r="270" spans="1:26" ht="12">
      <c r="A270" s="70"/>
      <c r="B270" s="84" t="s">
        <v>76</v>
      </c>
      <c r="C270" s="178">
        <v>21.7</v>
      </c>
      <c r="D270" s="178">
        <v>2.3E-2</v>
      </c>
      <c r="E270" s="171">
        <v>20</v>
      </c>
      <c r="F270" s="175">
        <v>0.02</v>
      </c>
      <c r="G270" s="171">
        <v>18.8</v>
      </c>
      <c r="H270" s="175">
        <v>1.6E-2</v>
      </c>
      <c r="I270" s="171">
        <v>37.5</v>
      </c>
      <c r="J270" s="175">
        <v>8.0000000000000002E-3</v>
      </c>
      <c r="K270" s="171">
        <v>11.1</v>
      </c>
      <c r="L270" s="178">
        <v>8.9999999999999993E-3</v>
      </c>
      <c r="M270" s="97"/>
      <c r="N270" s="97"/>
      <c r="O270" s="97"/>
      <c r="P270" s="97"/>
      <c r="Q270" s="70"/>
      <c r="R270" s="70"/>
      <c r="S270" s="70"/>
      <c r="T270" s="70"/>
      <c r="U270" s="70"/>
      <c r="V270" s="70"/>
      <c r="W270" s="70"/>
      <c r="X270" s="70"/>
      <c r="Y270" s="70"/>
      <c r="Z270" s="70"/>
    </row>
    <row r="271" spans="1:26" ht="12">
      <c r="A271" s="70"/>
      <c r="B271" s="84" t="s">
        <v>77</v>
      </c>
      <c r="C271" s="178">
        <v>42.9</v>
      </c>
      <c r="D271" s="178">
        <v>1.4E-2</v>
      </c>
      <c r="E271" s="171">
        <v>54.2</v>
      </c>
      <c r="F271" s="175">
        <v>4.8000000000000001E-2</v>
      </c>
      <c r="G271" s="171">
        <v>70.7</v>
      </c>
      <c r="H271" s="175">
        <v>4.1000000000000002E-2</v>
      </c>
      <c r="I271" s="171">
        <v>50.9</v>
      </c>
      <c r="J271" s="175">
        <v>5.5E-2</v>
      </c>
      <c r="K271" s="171">
        <v>52.9</v>
      </c>
      <c r="L271" s="178">
        <v>6.8000000000000005E-2</v>
      </c>
      <c r="M271" s="97"/>
      <c r="N271" s="97"/>
      <c r="O271" s="97"/>
      <c r="P271" s="97"/>
      <c r="Q271" s="70"/>
      <c r="R271" s="70"/>
      <c r="S271" s="70"/>
      <c r="T271" s="70"/>
      <c r="U271" s="70"/>
      <c r="V271" s="70"/>
      <c r="W271" s="70"/>
      <c r="X271" s="70"/>
      <c r="Y271" s="70"/>
      <c r="Z271" s="70"/>
    </row>
    <row r="272" spans="1:26" ht="12">
      <c r="A272" s="70"/>
      <c r="B272" s="84" t="s">
        <v>78</v>
      </c>
      <c r="C272" s="178">
        <v>37.9</v>
      </c>
      <c r="D272" s="178">
        <v>9.5000000000000001E-2</v>
      </c>
      <c r="E272" s="171">
        <v>21.3</v>
      </c>
      <c r="F272" s="175">
        <v>0.08</v>
      </c>
      <c r="G272" s="171">
        <v>19.600000000000001</v>
      </c>
      <c r="H272" s="175">
        <v>9.7000000000000003E-2</v>
      </c>
      <c r="I272" s="171">
        <v>21.7</v>
      </c>
      <c r="J272" s="175">
        <v>6.9000000000000006E-2</v>
      </c>
      <c r="K272" s="171">
        <v>23.9</v>
      </c>
      <c r="L272" s="178">
        <v>8.7999999999999995E-2</v>
      </c>
      <c r="M272" s="97"/>
      <c r="N272" s="97"/>
      <c r="O272" s="97"/>
      <c r="P272" s="97"/>
      <c r="Q272" s="70"/>
      <c r="R272" s="70"/>
      <c r="S272" s="70"/>
      <c r="T272" s="70"/>
      <c r="U272" s="70"/>
      <c r="V272" s="70"/>
      <c r="W272" s="70"/>
      <c r="X272" s="70"/>
      <c r="Y272" s="70"/>
      <c r="Z272" s="70"/>
    </row>
    <row r="273" spans="1:26" ht="12">
      <c r="A273" s="70"/>
      <c r="B273" s="84" t="s">
        <v>79</v>
      </c>
      <c r="C273" s="178">
        <v>21.5</v>
      </c>
      <c r="D273" s="178">
        <v>0.13500000000000001</v>
      </c>
      <c r="E273" s="171">
        <v>33</v>
      </c>
      <c r="F273" s="175">
        <v>0.191</v>
      </c>
      <c r="G273" s="171">
        <v>23.1</v>
      </c>
      <c r="H273" s="175">
        <v>0.255</v>
      </c>
      <c r="I273" s="171">
        <v>25</v>
      </c>
      <c r="J273" s="175">
        <v>0.17199999999999999</v>
      </c>
      <c r="K273" s="171">
        <v>25.2</v>
      </c>
      <c r="L273" s="178">
        <v>0.127</v>
      </c>
      <c r="M273" s="97"/>
      <c r="N273" s="97"/>
      <c r="O273" s="97"/>
      <c r="P273" s="97"/>
      <c r="Q273" s="70"/>
      <c r="R273" s="70"/>
      <c r="S273" s="70"/>
      <c r="T273" s="70"/>
      <c r="U273" s="70"/>
      <c r="V273" s="70"/>
      <c r="W273" s="70"/>
      <c r="X273" s="70"/>
      <c r="Y273" s="70"/>
      <c r="Z273" s="70"/>
    </row>
    <row r="274" spans="1:26" ht="12">
      <c r="A274" s="70"/>
      <c r="B274" s="84" t="s">
        <v>80</v>
      </c>
      <c r="C274" s="178">
        <v>41.7</v>
      </c>
      <c r="D274" s="178">
        <v>3.5999999999999997E-2</v>
      </c>
      <c r="E274" s="171">
        <v>43.9</v>
      </c>
      <c r="F274" s="175">
        <v>4.1000000000000002E-2</v>
      </c>
      <c r="G274" s="171">
        <v>54.1</v>
      </c>
      <c r="H274" s="175">
        <v>3.6999999999999998E-2</v>
      </c>
      <c r="I274" s="171">
        <v>53.6</v>
      </c>
      <c r="J274" s="175">
        <v>2.8000000000000001E-2</v>
      </c>
      <c r="K274" s="171">
        <v>50</v>
      </c>
      <c r="L274" s="178">
        <v>0.03</v>
      </c>
      <c r="M274" s="97"/>
      <c r="N274" s="97"/>
      <c r="O274" s="97"/>
      <c r="P274" s="97"/>
      <c r="Q274" s="70"/>
      <c r="R274" s="70"/>
      <c r="S274" s="70"/>
      <c r="T274" s="70"/>
      <c r="U274" s="70"/>
      <c r="V274" s="70"/>
      <c r="W274" s="70"/>
      <c r="X274" s="70"/>
      <c r="Y274" s="70"/>
      <c r="Z274" s="70"/>
    </row>
    <row r="275" spans="1:26" ht="12">
      <c r="A275" s="70"/>
      <c r="B275" s="84" t="s">
        <v>81</v>
      </c>
      <c r="C275" s="178">
        <v>20</v>
      </c>
      <c r="D275" s="178">
        <v>3.5000000000000003E-2</v>
      </c>
      <c r="E275" s="171">
        <v>27.6</v>
      </c>
      <c r="F275" s="175">
        <v>2.9000000000000001E-2</v>
      </c>
      <c r="G275" s="171">
        <v>35</v>
      </c>
      <c r="H275" s="175">
        <v>0.04</v>
      </c>
      <c r="I275" s="171">
        <v>20</v>
      </c>
      <c r="J275" s="175">
        <v>5.5E-2</v>
      </c>
      <c r="K275" s="171">
        <v>60</v>
      </c>
      <c r="L275" s="178">
        <v>0.03</v>
      </c>
      <c r="M275" s="97"/>
      <c r="N275" s="97"/>
      <c r="O275" s="97"/>
      <c r="P275" s="97"/>
      <c r="Q275" s="70"/>
      <c r="R275" s="70"/>
      <c r="S275" s="70"/>
      <c r="T275" s="70"/>
      <c r="U275" s="70"/>
      <c r="V275" s="70"/>
      <c r="W275" s="70"/>
      <c r="X275" s="70"/>
      <c r="Y275" s="70"/>
      <c r="Z275" s="70"/>
    </row>
    <row r="276" spans="1:26" s="10" customFormat="1" ht="12">
      <c r="A276" s="83"/>
      <c r="B276" s="86" t="s">
        <v>126</v>
      </c>
      <c r="C276" s="168">
        <v>28.2</v>
      </c>
      <c r="D276" s="168">
        <v>3.38</v>
      </c>
      <c r="E276" s="172">
        <v>26.1</v>
      </c>
      <c r="F276" s="176">
        <v>3.24</v>
      </c>
      <c r="G276" s="172">
        <v>26.6</v>
      </c>
      <c r="H276" s="176">
        <v>3.0680000000000001</v>
      </c>
      <c r="I276" s="172">
        <v>23</v>
      </c>
      <c r="J276" s="176">
        <v>3.528</v>
      </c>
      <c r="K276" s="172">
        <v>27.5</v>
      </c>
      <c r="L276" s="168">
        <v>3.35</v>
      </c>
      <c r="M276" s="96"/>
      <c r="N276" s="96"/>
      <c r="O276" s="96"/>
      <c r="P276" s="96"/>
      <c r="Q276" s="83"/>
      <c r="R276" s="83"/>
      <c r="S276" s="83"/>
      <c r="T276" s="83"/>
      <c r="U276" s="83"/>
      <c r="V276" s="83"/>
      <c r="W276" s="83"/>
      <c r="X276" s="83"/>
      <c r="Y276" s="83"/>
      <c r="Z276" s="83"/>
    </row>
    <row r="277" spans="1:26" s="10" customFormat="1" ht="12">
      <c r="A277" s="83"/>
      <c r="B277" s="87" t="s">
        <v>125</v>
      </c>
      <c r="C277" s="168">
        <v>29.1</v>
      </c>
      <c r="D277" s="168">
        <v>2.0449999999999999</v>
      </c>
      <c r="E277" s="172">
        <v>26.8</v>
      </c>
      <c r="F277" s="176">
        <v>2.1509999999999998</v>
      </c>
      <c r="G277" s="172">
        <v>26.1</v>
      </c>
      <c r="H277" s="176">
        <v>2.403</v>
      </c>
      <c r="I277" s="172">
        <v>24.4</v>
      </c>
      <c r="J277" s="176">
        <v>2.4020000000000001</v>
      </c>
      <c r="K277" s="172">
        <v>26.5</v>
      </c>
      <c r="L277" s="168">
        <v>2.5739999999999998</v>
      </c>
      <c r="M277" s="96"/>
      <c r="N277" s="96"/>
      <c r="O277" s="96"/>
      <c r="P277" s="96"/>
      <c r="Q277" s="83"/>
      <c r="R277" s="83"/>
      <c r="S277" s="83"/>
      <c r="T277" s="83"/>
      <c r="U277" s="83"/>
      <c r="V277" s="83"/>
      <c r="W277" s="83"/>
      <c r="X277" s="83"/>
      <c r="Y277" s="83"/>
      <c r="Z277" s="83"/>
    </row>
    <row r="278" spans="1:26" s="10" customFormat="1" ht="12">
      <c r="A278" s="83"/>
      <c r="B278" s="87" t="s">
        <v>23</v>
      </c>
      <c r="C278" s="169">
        <v>28.6</v>
      </c>
      <c r="D278" s="169">
        <v>5.4249999999999998</v>
      </c>
      <c r="E278" s="173">
        <v>26.4</v>
      </c>
      <c r="F278" s="177">
        <v>5.391</v>
      </c>
      <c r="G278" s="173">
        <v>26.3</v>
      </c>
      <c r="H278" s="177">
        <v>5.4710000000000001</v>
      </c>
      <c r="I278" s="173">
        <v>23.5</v>
      </c>
      <c r="J278" s="177">
        <v>5.93</v>
      </c>
      <c r="K278" s="173">
        <v>27.1</v>
      </c>
      <c r="L278" s="169">
        <v>5.9240000000000004</v>
      </c>
      <c r="M278" s="96"/>
      <c r="N278" s="96"/>
      <c r="O278" s="96"/>
      <c r="P278" s="96"/>
      <c r="Q278" s="83"/>
      <c r="R278" s="83"/>
      <c r="S278" s="83"/>
      <c r="T278" s="83"/>
      <c r="U278" s="83"/>
      <c r="V278" s="83"/>
      <c r="W278" s="83"/>
      <c r="X278" s="83"/>
      <c r="Y278" s="83"/>
      <c r="Z278" s="83"/>
    </row>
    <row r="279" spans="1:26" ht="12">
      <c r="A279" s="70"/>
      <c r="B279" s="88" t="s">
        <v>124</v>
      </c>
      <c r="C279" s="114"/>
      <c r="D279" s="114"/>
      <c r="E279" s="114"/>
      <c r="F279" s="114"/>
      <c r="G279" s="114"/>
      <c r="H279" s="114"/>
      <c r="I279" s="114"/>
      <c r="J279" s="114"/>
      <c r="K279" s="114"/>
      <c r="L279" s="114"/>
      <c r="M279" s="114"/>
      <c r="N279" s="114"/>
      <c r="O279" s="71"/>
      <c r="P279" s="71"/>
      <c r="Q279" s="70"/>
      <c r="R279" s="70"/>
      <c r="S279" s="70"/>
      <c r="T279" s="70"/>
      <c r="U279" s="70"/>
      <c r="V279" s="70"/>
      <c r="W279" s="70"/>
      <c r="X279" s="70"/>
      <c r="Y279" s="70"/>
      <c r="Z279" s="70"/>
    </row>
    <row r="280" spans="1:26" ht="12">
      <c r="A280" s="70"/>
      <c r="B280" s="89" t="s">
        <v>114</v>
      </c>
      <c r="C280" s="114"/>
      <c r="D280" s="114"/>
      <c r="E280" s="114"/>
      <c r="F280" s="114"/>
      <c r="G280" s="114"/>
      <c r="H280" s="114"/>
      <c r="I280" s="114"/>
      <c r="J280" s="114"/>
      <c r="K280" s="114"/>
      <c r="L280" s="114"/>
      <c r="M280" s="114"/>
      <c r="N280" s="114"/>
      <c r="O280" s="71"/>
      <c r="P280" s="71"/>
      <c r="Q280" s="70"/>
      <c r="R280" s="70"/>
      <c r="S280" s="70"/>
      <c r="T280" s="70"/>
      <c r="U280" s="70"/>
      <c r="V280" s="70"/>
      <c r="W280" s="70"/>
      <c r="X280" s="70"/>
      <c r="Y280" s="70"/>
      <c r="Z280" s="70"/>
    </row>
    <row r="281" spans="1:26" ht="12">
      <c r="A281" s="117"/>
      <c r="B281" s="115"/>
      <c r="C281" s="116"/>
      <c r="D281" s="116"/>
      <c r="E281" s="116"/>
      <c r="F281" s="116"/>
      <c r="G281" s="70"/>
      <c r="H281" s="70"/>
      <c r="I281" s="70"/>
      <c r="J281" s="70"/>
      <c r="K281" s="70"/>
      <c r="L281" s="70"/>
      <c r="M281" s="70"/>
      <c r="N281" s="70"/>
      <c r="O281" s="70"/>
      <c r="P281" s="70"/>
      <c r="Q281" s="70"/>
      <c r="R281" s="70"/>
      <c r="S281" s="70"/>
      <c r="T281" s="70"/>
      <c r="U281" s="70"/>
      <c r="V281" s="70"/>
      <c r="W281" s="70"/>
      <c r="X281" s="70"/>
      <c r="Y281" s="70"/>
      <c r="Z281" s="70"/>
    </row>
    <row r="282" spans="1:26" ht="12">
      <c r="A282" s="115"/>
      <c r="B282" s="117"/>
      <c r="C282" s="118"/>
      <c r="D282" s="118"/>
      <c r="E282" s="118"/>
      <c r="F282" s="118"/>
      <c r="G282" s="70"/>
      <c r="H282" s="70"/>
      <c r="I282" s="70"/>
      <c r="J282" s="70"/>
      <c r="K282" s="70"/>
      <c r="L282" s="70"/>
      <c r="M282" s="70"/>
      <c r="N282" s="70"/>
      <c r="O282" s="70"/>
      <c r="P282" s="70"/>
      <c r="Q282" s="70"/>
      <c r="R282" s="70"/>
      <c r="S282" s="70"/>
      <c r="T282" s="70"/>
      <c r="U282" s="70"/>
      <c r="V282" s="70"/>
      <c r="W282" s="70"/>
      <c r="X282" s="70"/>
      <c r="Y282" s="70"/>
      <c r="Z282" s="70"/>
    </row>
    <row r="283" spans="1:26" ht="12">
      <c r="A283" s="117"/>
      <c r="B283" s="117"/>
      <c r="C283" s="118"/>
      <c r="D283" s="118"/>
      <c r="E283" s="118"/>
      <c r="F283" s="118"/>
      <c r="G283" s="70"/>
      <c r="H283" s="70"/>
      <c r="I283" s="70"/>
      <c r="J283" s="70"/>
      <c r="K283" s="70"/>
      <c r="L283" s="70"/>
      <c r="M283" s="70"/>
      <c r="N283" s="70"/>
      <c r="O283" s="70"/>
      <c r="P283" s="70"/>
      <c r="Q283" s="70"/>
      <c r="R283" s="70"/>
      <c r="S283" s="70"/>
      <c r="T283" s="70"/>
      <c r="U283" s="70"/>
      <c r="V283" s="70"/>
      <c r="W283" s="70"/>
      <c r="X283" s="70"/>
      <c r="Y283" s="70"/>
      <c r="Z283" s="70"/>
    </row>
    <row r="284" spans="1:26" ht="12">
      <c r="A284" s="117"/>
      <c r="B284" s="117"/>
      <c r="C284" s="118"/>
      <c r="D284" s="118"/>
      <c r="E284" s="118"/>
      <c r="F284" s="118"/>
      <c r="G284" s="70"/>
      <c r="H284" s="70"/>
      <c r="I284" s="70"/>
      <c r="J284" s="70"/>
      <c r="K284" s="70"/>
      <c r="L284" s="70"/>
      <c r="M284" s="70"/>
      <c r="N284" s="70"/>
      <c r="O284" s="70"/>
      <c r="P284" s="70"/>
      <c r="Q284" s="70"/>
      <c r="R284" s="70"/>
      <c r="S284" s="70"/>
      <c r="T284" s="70"/>
      <c r="U284" s="70"/>
      <c r="V284" s="70"/>
      <c r="W284" s="70"/>
      <c r="X284" s="70"/>
      <c r="Y284" s="70"/>
      <c r="Z284" s="70"/>
    </row>
    <row r="285" spans="1:26" ht="12">
      <c r="A285" s="117"/>
      <c r="B285" s="115"/>
      <c r="C285" s="116"/>
      <c r="D285" s="116"/>
      <c r="E285" s="116"/>
      <c r="F285" s="116"/>
      <c r="G285" s="70"/>
      <c r="H285" s="70"/>
      <c r="I285" s="70"/>
      <c r="J285" s="70"/>
      <c r="K285" s="70"/>
      <c r="L285" s="70"/>
      <c r="M285" s="70"/>
      <c r="N285" s="70"/>
      <c r="O285" s="70"/>
      <c r="P285" s="70"/>
      <c r="Q285" s="70"/>
      <c r="R285" s="70"/>
      <c r="S285" s="70"/>
      <c r="T285" s="70"/>
      <c r="U285" s="70"/>
      <c r="V285" s="70"/>
      <c r="W285" s="70"/>
      <c r="X285" s="70"/>
      <c r="Y285" s="70"/>
      <c r="Z285" s="70"/>
    </row>
    <row r="286" spans="1:26" ht="12">
      <c r="A286" s="115"/>
      <c r="B286" s="42"/>
      <c r="C286" s="42"/>
      <c r="D286" s="42"/>
      <c r="E286" s="42"/>
      <c r="F286" s="42"/>
      <c r="G286" s="70"/>
      <c r="H286" s="70"/>
      <c r="I286" s="70"/>
      <c r="J286" s="70"/>
      <c r="K286" s="70"/>
      <c r="L286" s="70"/>
      <c r="M286" s="70"/>
      <c r="N286" s="70"/>
      <c r="O286" s="70"/>
      <c r="P286" s="70"/>
      <c r="Q286" s="70"/>
      <c r="R286" s="70"/>
      <c r="S286" s="70"/>
      <c r="T286" s="70"/>
      <c r="U286" s="70"/>
      <c r="V286" s="70"/>
      <c r="W286" s="70"/>
      <c r="X286" s="70"/>
      <c r="Y286" s="70"/>
      <c r="Z286" s="70"/>
    </row>
    <row r="287" spans="1:26" ht="12">
      <c r="A287" s="42"/>
      <c r="B287" s="61"/>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row>
    <row r="288" spans="1:26" ht="12">
      <c r="A288" s="42"/>
      <c r="B288" s="42"/>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row>
    <row r="289" spans="1:26" ht="12">
      <c r="A289" s="42"/>
      <c r="B289" s="243"/>
      <c r="C289" s="243"/>
      <c r="D289" s="243"/>
      <c r="E289" s="243"/>
      <c r="F289" s="67"/>
      <c r="G289" s="70"/>
      <c r="H289" s="70"/>
      <c r="I289" s="70"/>
      <c r="J289" s="70"/>
      <c r="K289" s="70"/>
      <c r="L289" s="70"/>
      <c r="M289" s="70"/>
      <c r="N289" s="70"/>
      <c r="O289" s="70"/>
      <c r="P289" s="70"/>
      <c r="Q289" s="70"/>
      <c r="R289" s="70"/>
      <c r="S289" s="70"/>
      <c r="T289" s="70"/>
      <c r="U289" s="70"/>
      <c r="V289" s="70"/>
      <c r="W289" s="70"/>
      <c r="X289" s="70"/>
      <c r="Y289" s="70"/>
      <c r="Z289" s="70"/>
    </row>
    <row r="290" spans="1:26" ht="12">
      <c r="A290" s="42"/>
      <c r="B290" s="268"/>
      <c r="C290" s="243"/>
      <c r="D290" s="243"/>
      <c r="E290" s="243"/>
      <c r="F290" s="67"/>
      <c r="G290" s="70"/>
      <c r="H290" s="70"/>
      <c r="I290" s="70"/>
      <c r="J290" s="70"/>
      <c r="K290" s="70"/>
      <c r="L290" s="70"/>
      <c r="M290" s="70"/>
      <c r="N290" s="70"/>
      <c r="O290" s="70"/>
      <c r="P290" s="70"/>
      <c r="Q290" s="70"/>
      <c r="R290" s="70"/>
      <c r="S290" s="70"/>
      <c r="T290" s="70"/>
      <c r="U290" s="70"/>
      <c r="V290" s="70"/>
      <c r="W290" s="70"/>
      <c r="X290" s="70"/>
      <c r="Y290" s="70"/>
      <c r="Z290" s="70"/>
    </row>
    <row r="291" spans="1:26" ht="12">
      <c r="A291" s="42"/>
      <c r="B291" s="241"/>
      <c r="C291" s="243"/>
      <c r="D291" s="243"/>
      <c r="E291" s="243"/>
      <c r="F291" s="243"/>
      <c r="G291" s="70"/>
      <c r="H291" s="70"/>
      <c r="I291" s="70"/>
      <c r="J291" s="70"/>
      <c r="K291" s="70"/>
      <c r="L291" s="70"/>
      <c r="M291" s="70"/>
      <c r="N291" s="70"/>
      <c r="O291" s="70"/>
      <c r="P291" s="70"/>
      <c r="Q291" s="70"/>
      <c r="R291" s="70"/>
      <c r="S291" s="70"/>
      <c r="T291" s="70"/>
      <c r="U291" s="70"/>
      <c r="V291" s="70"/>
      <c r="W291" s="70"/>
      <c r="X291" s="70"/>
      <c r="Y291" s="70"/>
      <c r="Z291" s="70"/>
    </row>
    <row r="292" spans="1:26" ht="12">
      <c r="A292" s="70"/>
      <c r="B292" s="242"/>
      <c r="C292" s="244"/>
      <c r="D292" s="244"/>
      <c r="E292" s="244"/>
      <c r="F292" s="244"/>
      <c r="G292" s="70"/>
      <c r="H292" s="70"/>
      <c r="I292" s="70"/>
      <c r="J292" s="70"/>
      <c r="K292" s="70"/>
      <c r="L292" s="70"/>
      <c r="M292" s="70"/>
      <c r="N292" s="70"/>
      <c r="O292" s="70"/>
      <c r="P292" s="70"/>
      <c r="Q292" s="70"/>
      <c r="R292" s="70"/>
      <c r="S292" s="70"/>
      <c r="T292" s="70"/>
      <c r="U292" s="70"/>
      <c r="V292" s="70"/>
      <c r="W292" s="70"/>
      <c r="X292" s="70"/>
      <c r="Y292" s="70"/>
      <c r="Z292" s="70"/>
    </row>
    <row r="293" spans="1:26" ht="12">
      <c r="A293" s="70"/>
      <c r="B293" s="70"/>
      <c r="C293" s="70"/>
      <c r="D293" s="70"/>
      <c r="E293" s="70"/>
      <c r="F293" s="70"/>
      <c r="G293" s="70"/>
      <c r="H293" s="70"/>
      <c r="I293" s="70"/>
      <c r="J293" s="70"/>
      <c r="K293" s="70"/>
      <c r="L293" s="70"/>
      <c r="M293" s="70"/>
      <c r="N293" s="70"/>
      <c r="O293" s="70"/>
      <c r="P293" s="70"/>
      <c r="Q293" s="70"/>
      <c r="R293" s="70"/>
      <c r="S293" s="70"/>
      <c r="T293" s="70"/>
      <c r="U293" s="70"/>
      <c r="V293" s="70"/>
      <c r="W293" s="70"/>
      <c r="X293" s="70"/>
      <c r="Y293" s="70"/>
      <c r="Z293" s="70"/>
    </row>
    <row r="294" spans="1:26" ht="12">
      <c r="A294" s="70"/>
      <c r="B294" s="70"/>
      <c r="C294" s="70"/>
      <c r="D294" s="70"/>
      <c r="E294" s="70"/>
      <c r="F294" s="70"/>
      <c r="G294" s="70"/>
      <c r="H294" s="70"/>
      <c r="I294" s="70"/>
      <c r="J294" s="70"/>
      <c r="K294" s="70"/>
      <c r="L294" s="70"/>
      <c r="M294" s="70"/>
      <c r="N294" s="70"/>
      <c r="O294" s="70"/>
      <c r="P294" s="70"/>
      <c r="Q294" s="70"/>
      <c r="R294" s="70"/>
      <c r="S294" s="70"/>
      <c r="T294" s="70"/>
      <c r="U294" s="70"/>
      <c r="V294" s="70"/>
      <c r="W294" s="70"/>
      <c r="X294" s="70"/>
      <c r="Y294" s="70"/>
      <c r="Z294" s="70"/>
    </row>
  </sheetData>
  <mergeCells count="36">
    <mergeCell ref="AA73:AD73"/>
    <mergeCell ref="AA97:AD97"/>
    <mergeCell ref="C6:E6"/>
    <mergeCell ref="F6:H6"/>
    <mergeCell ref="B151:B152"/>
    <mergeCell ref="B6:B8"/>
    <mergeCell ref="O73:R73"/>
    <mergeCell ref="S73:V73"/>
    <mergeCell ref="W73:Z73"/>
    <mergeCell ref="O97:R97"/>
    <mergeCell ref="S97:V97"/>
    <mergeCell ref="W97:Z97"/>
    <mergeCell ref="C72:N72"/>
    <mergeCell ref="I6:K6"/>
    <mergeCell ref="B73:B75"/>
    <mergeCell ref="C73:F73"/>
    <mergeCell ref="G73:J73"/>
    <mergeCell ref="K73:N73"/>
    <mergeCell ref="B291:F291"/>
    <mergeCell ref="B292:F292"/>
    <mergeCell ref="C218:D218"/>
    <mergeCell ref="E218:F218"/>
    <mergeCell ref="B217:B219"/>
    <mergeCell ref="B289:E289"/>
    <mergeCell ref="B290:E290"/>
    <mergeCell ref="C151:I151"/>
    <mergeCell ref="C217:L217"/>
    <mergeCell ref="B97:B99"/>
    <mergeCell ref="C97:F97"/>
    <mergeCell ref="G97:J97"/>
    <mergeCell ref="K97:N97"/>
    <mergeCell ref="O218:P218"/>
    <mergeCell ref="G218:H218"/>
    <mergeCell ref="I218:J218"/>
    <mergeCell ref="K218:L218"/>
    <mergeCell ref="M218:N218"/>
  </mergeCells>
  <hyperlinks>
    <hyperlink ref="B92" location="'Explanatory tables'!A1" display="Explanatory notes" xr:uid="{1124A054-EF62-4875-AEE0-B937A8E1C01E}"/>
    <hyperlink ref="B146" location="'Explanatory tables'!A1" display="Explanatory notes" xr:uid="{CBBFC1A7-5D09-4D6F-837A-7CC3D823DA13}"/>
    <hyperlink ref="B68" location="'Explanatory tables'!A1" display="Explanatory notes" xr:uid="{F1766695-7168-4FAB-82DD-1659759F1A98}"/>
    <hyperlink ref="B212" location="'Explanatory tables'!A1" display="Explanatory notes" xr:uid="{FD87CE83-9AF3-475C-9251-0961424125C3}"/>
    <hyperlink ref="B279" location="'Explanatory tables'!A1" display="Explanatory notes" xr:uid="{121E4DDC-DED5-468E-8DBB-2FCB08F5895C}"/>
    <hyperlink ref="N3" location="Index!A1" display="Back to Index" xr:uid="{0C0449BC-62B5-4262-99CC-E673EC7BEE62}"/>
  </hyperlinks>
  <pageMargins left="0.75" right="0.75" top="0.41" bottom="1.39" header="0.28000000000000003" footer="0.28999999999999998"/>
  <pageSetup paperSize="9" scale="34" orientation="landscape" horizontalDpi="300" verticalDpi="300" r:id="rId1"/>
  <headerFooter alignWithMargins="0"/>
  <rowBreaks count="3" manualBreakCount="3">
    <brk id="3" max="16383" man="1"/>
    <brk id="148" max="16383" man="1"/>
    <brk id="214"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32872A"/>
    <pageSetUpPr autoPageBreaks="0"/>
  </sheetPr>
  <dimension ref="A1:AD295"/>
  <sheetViews>
    <sheetView showGridLines="0" showRowColHeaders="0" zoomScaleNormal="100" workbookViewId="0"/>
  </sheetViews>
  <sheetFormatPr defaultColWidth="9.42578125" defaultRowHeight="11.25"/>
  <cols>
    <col min="1" max="1" width="3.5703125" style="2" customWidth="1"/>
    <col min="2" max="2" width="45.5703125" style="2" customWidth="1"/>
    <col min="3" max="3" width="21" style="2" customWidth="1"/>
    <col min="4" max="4" width="14.42578125" style="2" customWidth="1"/>
    <col min="5" max="5" width="15.42578125" style="2" customWidth="1"/>
    <col min="6" max="6" width="17" style="2" customWidth="1"/>
    <col min="7" max="7" width="16.42578125" style="2" customWidth="1"/>
    <col min="8" max="8" width="12.5703125" style="2" customWidth="1"/>
    <col min="9" max="9" width="13.42578125" style="2" customWidth="1"/>
    <col min="10" max="10" width="15.5703125" style="2" customWidth="1"/>
    <col min="11" max="11" width="14.42578125" style="2" customWidth="1"/>
    <col min="12" max="12" width="12.42578125" style="2" customWidth="1"/>
    <col min="13" max="13" width="14.5703125" style="2" customWidth="1"/>
    <col min="14" max="14" width="12.5703125" style="2" customWidth="1"/>
    <col min="15" max="15" width="13.42578125" style="2" customWidth="1"/>
    <col min="16" max="16" width="12" style="2" customWidth="1"/>
    <col min="17" max="17" width="13.5703125" style="2" customWidth="1"/>
    <col min="18" max="18" width="13.42578125" style="2" customWidth="1"/>
    <col min="19" max="19" width="13.5703125" style="2" customWidth="1"/>
    <col min="20" max="20" width="11.5703125" style="2" customWidth="1"/>
    <col min="21" max="21" width="12.5703125" style="2" customWidth="1"/>
    <col min="22" max="22" width="14.5703125" style="2" customWidth="1"/>
    <col min="23" max="23" width="13.5703125" style="2" customWidth="1"/>
    <col min="24" max="24" width="13.42578125" style="2" customWidth="1"/>
    <col min="25" max="25" width="13" style="2" customWidth="1"/>
    <col min="26" max="26" width="13.5703125" style="2" customWidth="1"/>
    <col min="27" max="27" width="9.5703125" style="2" customWidth="1"/>
    <col min="28" max="16384" width="9.42578125" style="2"/>
  </cols>
  <sheetData>
    <row r="1" spans="1:26" s="3" customFormat="1" ht="27.75" customHeight="1">
      <c r="A1" s="49"/>
      <c r="B1" s="50" t="s">
        <v>194</v>
      </c>
      <c r="C1" s="51"/>
      <c r="D1" s="51"/>
      <c r="E1" s="51"/>
      <c r="F1" s="51"/>
      <c r="G1" s="51"/>
      <c r="H1" s="51"/>
      <c r="I1" s="51"/>
      <c r="J1" s="51"/>
      <c r="K1" s="51"/>
      <c r="L1" s="51"/>
      <c r="M1" s="51"/>
      <c r="N1" s="51"/>
      <c r="O1" s="51"/>
      <c r="P1" s="51"/>
    </row>
    <row r="2" spans="1:26" s="3" customFormat="1" ht="22.5" customHeight="1">
      <c r="A2" s="52"/>
      <c r="B2" s="224" t="s">
        <v>163</v>
      </c>
      <c r="C2" s="53"/>
      <c r="D2" s="53"/>
      <c r="E2" s="53"/>
      <c r="F2" s="53"/>
      <c r="G2" s="53"/>
      <c r="H2" s="53"/>
      <c r="I2" s="53"/>
      <c r="J2" s="53"/>
      <c r="K2" s="53"/>
      <c r="L2" s="53"/>
      <c r="M2" s="53"/>
      <c r="N2" s="53"/>
      <c r="O2" s="53"/>
      <c r="P2" s="53"/>
    </row>
    <row r="3" spans="1:26" ht="12">
      <c r="A3" s="70"/>
      <c r="B3" s="70"/>
      <c r="C3" s="42"/>
      <c r="D3" s="42"/>
      <c r="E3" s="42"/>
      <c r="F3" s="42"/>
      <c r="G3" s="70"/>
      <c r="H3" s="70"/>
      <c r="I3" s="70"/>
      <c r="J3" s="70"/>
      <c r="K3" s="70"/>
      <c r="L3" s="70"/>
      <c r="M3" s="70"/>
      <c r="N3" s="69" t="s">
        <v>20</v>
      </c>
      <c r="O3" s="70"/>
      <c r="P3" s="70"/>
      <c r="Q3" s="70"/>
      <c r="R3" s="70"/>
      <c r="S3" s="70"/>
      <c r="T3" s="70"/>
      <c r="U3" s="70"/>
      <c r="V3" s="70"/>
      <c r="W3" s="70"/>
      <c r="X3" s="70"/>
      <c r="Y3" s="70"/>
      <c r="Z3" s="70"/>
    </row>
    <row r="4" spans="1:26" ht="12">
      <c r="A4" s="70"/>
      <c r="B4" s="221" t="str">
        <f>Index!$C8 &amp; " NT : " &amp; Index!B8</f>
        <v>Table 1 NT : Individual completion rates to date, based on a recommencement adjustment factor, and contract completion rates to date for trade and non-trade occupations commencing in 2017 to 2019</v>
      </c>
      <c r="C4" s="42"/>
      <c r="D4" s="42"/>
      <c r="E4" s="42"/>
      <c r="F4" s="42"/>
      <c r="G4" s="42"/>
      <c r="H4" s="70"/>
      <c r="I4" s="70"/>
      <c r="J4" s="70"/>
      <c r="K4" s="70"/>
      <c r="L4" s="70"/>
      <c r="M4" s="70"/>
      <c r="N4" s="70"/>
      <c r="O4" s="70"/>
      <c r="P4" s="70"/>
      <c r="Q4" s="70"/>
      <c r="R4" s="70"/>
      <c r="S4" s="70"/>
      <c r="T4" s="70"/>
      <c r="U4" s="70"/>
      <c r="V4" s="70"/>
      <c r="W4" s="70"/>
      <c r="X4" s="70"/>
      <c r="Y4" s="70"/>
      <c r="Z4" s="70"/>
    </row>
    <row r="5" spans="1:26" ht="12">
      <c r="A5" s="70"/>
      <c r="B5" s="88"/>
      <c r="C5" s="42"/>
      <c r="D5" s="42"/>
      <c r="E5" s="42"/>
      <c r="F5" s="42"/>
      <c r="G5" s="42"/>
      <c r="H5" s="70"/>
      <c r="I5" s="70"/>
      <c r="J5" s="70"/>
      <c r="K5" s="70"/>
      <c r="L5" s="70"/>
      <c r="M5" s="70"/>
      <c r="N5" s="70"/>
      <c r="O5" s="70"/>
      <c r="P5" s="70"/>
      <c r="Q5" s="70"/>
      <c r="R5" s="70"/>
      <c r="S5" s="70"/>
      <c r="T5" s="70"/>
      <c r="U5" s="70"/>
      <c r="V5" s="70"/>
      <c r="W5" s="70"/>
      <c r="X5" s="70"/>
      <c r="Y5" s="70"/>
      <c r="Z5" s="70"/>
    </row>
    <row r="6" spans="1:26" ht="12">
      <c r="A6" s="70"/>
      <c r="B6" s="248" t="s">
        <v>31</v>
      </c>
      <c r="C6" s="246">
        <v>2017</v>
      </c>
      <c r="D6" s="246"/>
      <c r="E6" s="246"/>
      <c r="F6" s="245">
        <v>2018</v>
      </c>
      <c r="G6" s="246"/>
      <c r="H6" s="246"/>
      <c r="I6" s="245">
        <v>2019</v>
      </c>
      <c r="J6" s="246"/>
      <c r="K6" s="246"/>
      <c r="L6" s="70"/>
      <c r="M6" s="70"/>
      <c r="N6" s="70"/>
      <c r="O6" s="70"/>
      <c r="P6" s="70"/>
      <c r="Q6" s="70"/>
      <c r="R6" s="70"/>
      <c r="S6" s="70"/>
      <c r="T6" s="70"/>
      <c r="U6" s="70"/>
      <c r="V6" s="70"/>
      <c r="W6" s="70"/>
      <c r="X6" s="70"/>
      <c r="Y6" s="70"/>
      <c r="Z6" s="70"/>
    </row>
    <row r="7" spans="1:26" ht="48">
      <c r="A7" s="70"/>
      <c r="B7" s="249"/>
      <c r="C7" s="90" t="s">
        <v>115</v>
      </c>
      <c r="D7" s="72" t="s">
        <v>127</v>
      </c>
      <c r="E7" s="72" t="s">
        <v>104</v>
      </c>
      <c r="F7" s="91" t="s">
        <v>115</v>
      </c>
      <c r="G7" s="72" t="s">
        <v>127</v>
      </c>
      <c r="H7" s="72" t="s">
        <v>104</v>
      </c>
      <c r="I7" s="91" t="s">
        <v>115</v>
      </c>
      <c r="J7" s="72" t="s">
        <v>127</v>
      </c>
      <c r="K7" s="72" t="s">
        <v>104</v>
      </c>
      <c r="L7" s="70"/>
      <c r="M7" s="70"/>
      <c r="N7" s="70"/>
      <c r="O7" s="70"/>
      <c r="P7" s="70"/>
      <c r="Q7" s="70"/>
      <c r="R7" s="70"/>
      <c r="S7" s="70"/>
      <c r="T7" s="70"/>
      <c r="U7" s="70"/>
      <c r="V7" s="70"/>
      <c r="W7" s="70"/>
      <c r="X7" s="70"/>
      <c r="Y7" s="70"/>
      <c r="Z7" s="70"/>
    </row>
    <row r="8" spans="1:26" ht="12">
      <c r="A8" s="70"/>
      <c r="B8" s="250"/>
      <c r="C8" s="92" t="s">
        <v>105</v>
      </c>
      <c r="D8" s="93" t="s">
        <v>24</v>
      </c>
      <c r="E8" s="93" t="s">
        <v>24</v>
      </c>
      <c r="F8" s="94" t="s">
        <v>105</v>
      </c>
      <c r="G8" s="93" t="s">
        <v>24</v>
      </c>
      <c r="H8" s="93" t="s">
        <v>24</v>
      </c>
      <c r="I8" s="94" t="s">
        <v>105</v>
      </c>
      <c r="J8" s="93" t="s">
        <v>24</v>
      </c>
      <c r="K8" s="93" t="s">
        <v>24</v>
      </c>
      <c r="L8" s="70"/>
      <c r="M8" s="70"/>
      <c r="N8" s="70"/>
      <c r="O8" s="70"/>
      <c r="P8" s="70"/>
      <c r="Q8" s="70"/>
      <c r="R8" s="70"/>
      <c r="S8" s="70"/>
      <c r="T8" s="70"/>
      <c r="U8" s="70"/>
      <c r="V8" s="70"/>
      <c r="W8" s="70"/>
      <c r="X8" s="70"/>
      <c r="Y8" s="70"/>
      <c r="Z8" s="70"/>
    </row>
    <row r="9" spans="1:26" s="10" customFormat="1" ht="12">
      <c r="A9" s="70"/>
      <c r="B9" s="14" t="s">
        <v>32</v>
      </c>
      <c r="C9" s="136">
        <v>1.03</v>
      </c>
      <c r="D9" s="167">
        <v>65</v>
      </c>
      <c r="E9" s="167">
        <v>66.900000000000006</v>
      </c>
      <c r="F9" s="137">
        <v>1.02</v>
      </c>
      <c r="G9" s="167">
        <v>25</v>
      </c>
      <c r="H9" s="167">
        <v>25.4</v>
      </c>
      <c r="I9" s="137">
        <v>1.02</v>
      </c>
      <c r="J9" s="167">
        <v>50</v>
      </c>
      <c r="K9" s="167">
        <v>50.8</v>
      </c>
      <c r="L9" s="83"/>
      <c r="M9" s="83"/>
      <c r="N9" s="83"/>
      <c r="O9" s="83"/>
      <c r="P9" s="83"/>
      <c r="Q9" s="83"/>
      <c r="R9" s="83"/>
      <c r="S9" s="83"/>
      <c r="T9" s="83"/>
      <c r="U9" s="83"/>
      <c r="V9" s="83"/>
      <c r="W9" s="83"/>
      <c r="X9" s="83"/>
      <c r="Y9" s="83"/>
      <c r="Z9" s="83"/>
    </row>
    <row r="10" spans="1:26" ht="12">
      <c r="A10" s="83"/>
      <c r="B10" s="84" t="s">
        <v>116</v>
      </c>
      <c r="C10" s="138" t="s">
        <v>180</v>
      </c>
      <c r="D10" s="178" t="s">
        <v>180</v>
      </c>
      <c r="E10" s="139" t="s">
        <v>180</v>
      </c>
      <c r="F10" s="140" t="s">
        <v>180</v>
      </c>
      <c r="G10" s="178" t="s">
        <v>180</v>
      </c>
      <c r="H10" s="139" t="s">
        <v>180</v>
      </c>
      <c r="I10" s="140" t="s">
        <v>180</v>
      </c>
      <c r="J10" s="178" t="s">
        <v>180</v>
      </c>
      <c r="K10" s="139" t="s">
        <v>180</v>
      </c>
      <c r="L10" s="70"/>
      <c r="M10" s="70"/>
      <c r="N10" s="70"/>
      <c r="O10" s="70"/>
      <c r="P10" s="70"/>
      <c r="Q10" s="70"/>
      <c r="R10" s="70"/>
      <c r="S10" s="70"/>
      <c r="T10" s="70"/>
      <c r="U10" s="70"/>
      <c r="V10" s="70"/>
      <c r="W10" s="70"/>
      <c r="X10" s="70"/>
      <c r="Y10" s="70"/>
      <c r="Z10" s="70"/>
    </row>
    <row r="11" spans="1:26" ht="12">
      <c r="A11" s="70"/>
      <c r="B11" s="84" t="s">
        <v>82</v>
      </c>
      <c r="C11" s="141">
        <v>1.05</v>
      </c>
      <c r="D11" s="178">
        <v>63.9</v>
      </c>
      <c r="E11" s="178">
        <v>67.2</v>
      </c>
      <c r="F11" s="140">
        <v>1.03</v>
      </c>
      <c r="G11" s="178">
        <v>25</v>
      </c>
      <c r="H11" s="178">
        <v>25.7</v>
      </c>
      <c r="I11" s="140">
        <v>1.03</v>
      </c>
      <c r="J11" s="178">
        <v>38.5</v>
      </c>
      <c r="K11" s="178">
        <v>39.700000000000003</v>
      </c>
      <c r="L11" s="70"/>
      <c r="M11" s="70"/>
      <c r="N11" s="70"/>
      <c r="O11" s="70"/>
      <c r="P11" s="70"/>
      <c r="Q11" s="70"/>
      <c r="R11" s="70"/>
      <c r="S11" s="70"/>
      <c r="T11" s="70"/>
      <c r="U11" s="70"/>
      <c r="V11" s="70"/>
      <c r="W11" s="70"/>
      <c r="X11" s="70"/>
      <c r="Y11" s="70"/>
      <c r="Z11" s="70"/>
    </row>
    <row r="12" spans="1:26" ht="12">
      <c r="A12" s="70"/>
      <c r="B12" s="84" t="s">
        <v>40</v>
      </c>
      <c r="C12" s="141">
        <v>1.03</v>
      </c>
      <c r="D12" s="178">
        <v>75</v>
      </c>
      <c r="E12" s="178">
        <v>77.599999999999994</v>
      </c>
      <c r="F12" s="140">
        <v>1.04</v>
      </c>
      <c r="G12" s="178">
        <v>25</v>
      </c>
      <c r="H12" s="178">
        <v>26</v>
      </c>
      <c r="I12" s="140">
        <v>1.02</v>
      </c>
      <c r="J12" s="178">
        <v>27.3</v>
      </c>
      <c r="K12" s="178">
        <v>27.9</v>
      </c>
      <c r="L12" s="70"/>
      <c r="M12" s="70"/>
      <c r="N12" s="70"/>
      <c r="O12" s="70"/>
      <c r="P12" s="70"/>
      <c r="Q12" s="70"/>
      <c r="R12" s="70"/>
      <c r="S12" s="70"/>
      <c r="T12" s="70"/>
      <c r="U12" s="70"/>
      <c r="V12" s="70"/>
      <c r="W12" s="70"/>
      <c r="X12" s="70"/>
      <c r="Y12" s="70"/>
      <c r="Z12" s="70"/>
    </row>
    <row r="13" spans="1:26" ht="12">
      <c r="A13" s="70"/>
      <c r="B13" s="84" t="s">
        <v>41</v>
      </c>
      <c r="C13" s="141" t="s">
        <v>180</v>
      </c>
      <c r="D13" s="178" t="s">
        <v>180</v>
      </c>
      <c r="E13" s="178" t="s">
        <v>180</v>
      </c>
      <c r="F13" s="140" t="s">
        <v>180</v>
      </c>
      <c r="G13" s="178" t="s">
        <v>180</v>
      </c>
      <c r="H13" s="178" t="s">
        <v>180</v>
      </c>
      <c r="I13" s="140">
        <v>1</v>
      </c>
      <c r="J13" s="178">
        <v>75</v>
      </c>
      <c r="K13" s="178">
        <v>75</v>
      </c>
      <c r="L13" s="70"/>
      <c r="M13" s="70"/>
      <c r="N13" s="70"/>
      <c r="O13" s="70"/>
      <c r="P13" s="70"/>
      <c r="Q13" s="70"/>
      <c r="R13" s="70"/>
      <c r="S13" s="70"/>
      <c r="T13" s="70"/>
      <c r="U13" s="70"/>
      <c r="V13" s="70"/>
      <c r="W13" s="70"/>
      <c r="X13" s="70"/>
      <c r="Y13" s="70"/>
      <c r="Z13" s="70"/>
    </row>
    <row r="14" spans="1:26" s="10" customFormat="1" ht="12">
      <c r="A14" s="70"/>
      <c r="B14" s="14" t="s">
        <v>22</v>
      </c>
      <c r="C14" s="136">
        <v>1</v>
      </c>
      <c r="D14" s="167">
        <v>100</v>
      </c>
      <c r="E14" s="167">
        <v>100</v>
      </c>
      <c r="F14" s="137">
        <v>1.01</v>
      </c>
      <c r="G14" s="167">
        <v>63.4</v>
      </c>
      <c r="H14" s="167">
        <v>63.9</v>
      </c>
      <c r="I14" s="137">
        <v>1.02</v>
      </c>
      <c r="J14" s="167">
        <v>90.9</v>
      </c>
      <c r="K14" s="167">
        <v>92.6</v>
      </c>
      <c r="L14" s="83"/>
      <c r="M14" s="83"/>
      <c r="N14" s="83"/>
      <c r="O14" s="83"/>
      <c r="P14" s="83"/>
      <c r="Q14" s="83"/>
      <c r="R14" s="83"/>
      <c r="S14" s="83"/>
      <c r="T14" s="83"/>
      <c r="U14" s="83"/>
      <c r="V14" s="83"/>
      <c r="W14" s="83"/>
      <c r="X14" s="83"/>
      <c r="Y14" s="83"/>
      <c r="Z14" s="83"/>
    </row>
    <row r="15" spans="1:26" ht="12">
      <c r="A15" s="83"/>
      <c r="B15" s="84" t="s">
        <v>42</v>
      </c>
      <c r="C15" s="141" t="s">
        <v>180</v>
      </c>
      <c r="D15" s="178" t="s">
        <v>180</v>
      </c>
      <c r="E15" s="178" t="s">
        <v>180</v>
      </c>
      <c r="F15" s="140" t="s">
        <v>180</v>
      </c>
      <c r="G15" s="178" t="s">
        <v>180</v>
      </c>
      <c r="H15" s="178" t="s">
        <v>180</v>
      </c>
      <c r="I15" s="140" t="s">
        <v>180</v>
      </c>
      <c r="J15" s="178" t="s">
        <v>180</v>
      </c>
      <c r="K15" s="178" t="s">
        <v>180</v>
      </c>
      <c r="L15" s="70"/>
      <c r="M15" s="70"/>
      <c r="N15" s="70"/>
      <c r="O15" s="70"/>
      <c r="P15" s="70"/>
      <c r="Q15" s="70"/>
      <c r="R15" s="70"/>
      <c r="S15" s="70"/>
      <c r="T15" s="70"/>
      <c r="U15" s="70"/>
      <c r="V15" s="70"/>
      <c r="W15" s="70"/>
      <c r="X15" s="70"/>
      <c r="Y15" s="70"/>
      <c r="Z15" s="70"/>
    </row>
    <row r="16" spans="1:26" ht="12">
      <c r="A16" s="70"/>
      <c r="B16" s="84" t="s">
        <v>43</v>
      </c>
      <c r="C16" s="141">
        <v>1</v>
      </c>
      <c r="D16" s="178">
        <v>100</v>
      </c>
      <c r="E16" s="178">
        <v>100</v>
      </c>
      <c r="F16" s="140" t="s">
        <v>180</v>
      </c>
      <c r="G16" s="178" t="s">
        <v>180</v>
      </c>
      <c r="H16" s="178" t="s">
        <v>180</v>
      </c>
      <c r="I16" s="140" t="s">
        <v>180</v>
      </c>
      <c r="J16" s="178" t="s">
        <v>180</v>
      </c>
      <c r="K16" s="178" t="s">
        <v>180</v>
      </c>
      <c r="L16" s="70"/>
      <c r="M16" s="70"/>
      <c r="N16" s="70"/>
      <c r="O16" s="70"/>
      <c r="P16" s="70"/>
      <c r="Q16" s="70"/>
      <c r="R16" s="70"/>
      <c r="S16" s="70"/>
      <c r="T16" s="70"/>
      <c r="U16" s="70"/>
      <c r="V16" s="70"/>
      <c r="W16" s="70"/>
      <c r="X16" s="70"/>
      <c r="Y16" s="70"/>
      <c r="Z16" s="70"/>
    </row>
    <row r="17" spans="1:26" ht="12">
      <c r="A17" s="70"/>
      <c r="B17" s="84" t="s">
        <v>44</v>
      </c>
      <c r="C17" s="141">
        <v>1</v>
      </c>
      <c r="D17" s="178">
        <v>100</v>
      </c>
      <c r="E17" s="178">
        <v>100</v>
      </c>
      <c r="F17" s="140" t="s">
        <v>180</v>
      </c>
      <c r="G17" s="178" t="s">
        <v>180</v>
      </c>
      <c r="H17" s="178" t="s">
        <v>180</v>
      </c>
      <c r="I17" s="140" t="s">
        <v>180</v>
      </c>
      <c r="J17" s="178" t="s">
        <v>180</v>
      </c>
      <c r="K17" s="178" t="s">
        <v>180</v>
      </c>
      <c r="L17" s="70"/>
      <c r="M17" s="70"/>
      <c r="N17" s="70"/>
      <c r="O17" s="70"/>
      <c r="P17" s="70"/>
      <c r="Q17" s="70"/>
      <c r="R17" s="70"/>
      <c r="S17" s="70"/>
      <c r="T17" s="70"/>
      <c r="U17" s="70"/>
      <c r="V17" s="70"/>
      <c r="W17" s="70"/>
      <c r="X17" s="70"/>
      <c r="Y17" s="70"/>
      <c r="Z17" s="70"/>
    </row>
    <row r="18" spans="1:26" ht="12">
      <c r="A18" s="70"/>
      <c r="B18" s="84" t="s">
        <v>45</v>
      </c>
      <c r="C18" s="141" t="s">
        <v>180</v>
      </c>
      <c r="D18" s="178" t="s">
        <v>180</v>
      </c>
      <c r="E18" s="178" t="s">
        <v>180</v>
      </c>
      <c r="F18" s="140" t="s">
        <v>180</v>
      </c>
      <c r="G18" s="178" t="s">
        <v>180</v>
      </c>
      <c r="H18" s="178" t="s">
        <v>180</v>
      </c>
      <c r="I18" s="140">
        <v>1.01</v>
      </c>
      <c r="J18" s="178">
        <v>83.3</v>
      </c>
      <c r="K18" s="178">
        <v>84.4</v>
      </c>
      <c r="L18" s="70"/>
      <c r="M18" s="70"/>
      <c r="N18" s="70"/>
      <c r="O18" s="70"/>
      <c r="P18" s="70"/>
      <c r="Q18" s="70"/>
      <c r="R18" s="70"/>
      <c r="S18" s="70"/>
      <c r="T18" s="70"/>
      <c r="U18" s="70"/>
      <c r="V18" s="70"/>
      <c r="W18" s="70"/>
      <c r="X18" s="70"/>
      <c r="Y18" s="70"/>
      <c r="Z18" s="70"/>
    </row>
    <row r="19" spans="1:26" ht="12">
      <c r="A19" s="70"/>
      <c r="B19" s="84" t="s">
        <v>46</v>
      </c>
      <c r="C19" s="141" t="s">
        <v>180</v>
      </c>
      <c r="D19" s="178" t="s">
        <v>180</v>
      </c>
      <c r="E19" s="178" t="s">
        <v>180</v>
      </c>
      <c r="F19" s="140" t="s">
        <v>180</v>
      </c>
      <c r="G19" s="178" t="s">
        <v>180</v>
      </c>
      <c r="H19" s="178" t="s">
        <v>180</v>
      </c>
      <c r="I19" s="140" t="s">
        <v>180</v>
      </c>
      <c r="J19" s="178" t="s">
        <v>180</v>
      </c>
      <c r="K19" s="178" t="s">
        <v>180</v>
      </c>
      <c r="L19" s="70"/>
      <c r="M19" s="70"/>
      <c r="N19" s="70"/>
      <c r="O19" s="70"/>
      <c r="P19" s="70"/>
      <c r="Q19" s="70"/>
      <c r="R19" s="70"/>
      <c r="S19" s="70"/>
      <c r="T19" s="70"/>
      <c r="U19" s="70"/>
      <c r="V19" s="70"/>
      <c r="W19" s="70"/>
      <c r="X19" s="70"/>
      <c r="Y19" s="70"/>
      <c r="Z19" s="70"/>
    </row>
    <row r="20" spans="1:26" ht="12">
      <c r="A20" s="70"/>
      <c r="B20" s="84" t="s">
        <v>47</v>
      </c>
      <c r="C20" s="141" t="s">
        <v>180</v>
      </c>
      <c r="D20" s="178" t="s">
        <v>180</v>
      </c>
      <c r="E20" s="178" t="s">
        <v>180</v>
      </c>
      <c r="F20" s="140" t="s">
        <v>180</v>
      </c>
      <c r="G20" s="178" t="s">
        <v>180</v>
      </c>
      <c r="H20" s="178" t="s">
        <v>180</v>
      </c>
      <c r="I20" s="140" t="s">
        <v>180</v>
      </c>
      <c r="J20" s="178" t="s">
        <v>180</v>
      </c>
      <c r="K20" s="178" t="s">
        <v>180</v>
      </c>
      <c r="L20" s="70"/>
      <c r="M20" s="70"/>
      <c r="N20" s="70"/>
      <c r="O20" s="70"/>
      <c r="P20" s="70"/>
      <c r="Q20" s="70"/>
      <c r="R20" s="70"/>
      <c r="S20" s="70"/>
      <c r="T20" s="70"/>
      <c r="U20" s="70"/>
      <c r="V20" s="70"/>
      <c r="W20" s="70"/>
      <c r="X20" s="70"/>
      <c r="Y20" s="70"/>
      <c r="Z20" s="70"/>
    </row>
    <row r="21" spans="1:26" ht="12">
      <c r="A21" s="70"/>
      <c r="B21" s="84" t="s">
        <v>48</v>
      </c>
      <c r="C21" s="141">
        <v>1</v>
      </c>
      <c r="D21" s="178">
        <v>100</v>
      </c>
      <c r="E21" s="178">
        <v>100</v>
      </c>
      <c r="F21" s="140">
        <v>1.02</v>
      </c>
      <c r="G21" s="178">
        <v>63.4</v>
      </c>
      <c r="H21" s="178">
        <v>64.400000000000006</v>
      </c>
      <c r="I21" s="140">
        <v>1.05</v>
      </c>
      <c r="J21" s="178">
        <v>100</v>
      </c>
      <c r="K21" s="178">
        <v>104.8</v>
      </c>
      <c r="L21" s="70"/>
      <c r="M21" s="70"/>
      <c r="N21" s="70"/>
      <c r="O21" s="70"/>
      <c r="P21" s="70"/>
      <c r="Q21" s="70"/>
      <c r="R21" s="70"/>
      <c r="S21" s="70"/>
      <c r="T21" s="70"/>
      <c r="U21" s="70"/>
      <c r="V21" s="70"/>
      <c r="W21" s="70"/>
      <c r="X21" s="70"/>
      <c r="Y21" s="70"/>
      <c r="Z21" s="70"/>
    </row>
    <row r="22" spans="1:26" s="10" customFormat="1" ht="12">
      <c r="A22" s="70"/>
      <c r="B22" s="14" t="s">
        <v>33</v>
      </c>
      <c r="C22" s="136">
        <v>1.2</v>
      </c>
      <c r="D22" s="167">
        <v>46.5</v>
      </c>
      <c r="E22" s="167">
        <v>55.7</v>
      </c>
      <c r="F22" s="185">
        <v>1.2</v>
      </c>
      <c r="G22" s="184">
        <v>51</v>
      </c>
      <c r="H22" s="184">
        <v>61.3</v>
      </c>
      <c r="I22" s="185">
        <v>1.22</v>
      </c>
      <c r="J22" s="184">
        <v>43.1</v>
      </c>
      <c r="K22" s="184">
        <v>52.4</v>
      </c>
      <c r="L22" s="83"/>
      <c r="M22" s="83"/>
      <c r="N22" s="83"/>
      <c r="O22" s="83"/>
      <c r="P22" s="83"/>
      <c r="Q22" s="83"/>
      <c r="R22" s="83"/>
      <c r="S22" s="83"/>
      <c r="T22" s="83"/>
      <c r="U22" s="83"/>
      <c r="V22" s="83"/>
      <c r="W22" s="83"/>
      <c r="X22" s="83"/>
      <c r="Y22" s="83"/>
      <c r="Z22" s="83"/>
    </row>
    <row r="23" spans="1:26" ht="12">
      <c r="A23" s="83"/>
      <c r="B23" s="84" t="s">
        <v>49</v>
      </c>
      <c r="C23" s="141">
        <v>1.02</v>
      </c>
      <c r="D23" s="178">
        <v>56.9</v>
      </c>
      <c r="E23" s="178">
        <v>58.2</v>
      </c>
      <c r="F23" s="140">
        <v>1.02</v>
      </c>
      <c r="G23" s="178">
        <v>66.099999999999994</v>
      </c>
      <c r="H23" s="178">
        <v>67.599999999999994</v>
      </c>
      <c r="I23" s="140">
        <v>1.03</v>
      </c>
      <c r="J23" s="178">
        <v>43.9</v>
      </c>
      <c r="K23" s="178">
        <v>45.4</v>
      </c>
      <c r="L23" s="70"/>
      <c r="M23" s="70"/>
      <c r="N23" s="70"/>
      <c r="O23" s="70"/>
      <c r="P23" s="70"/>
      <c r="Q23" s="70"/>
      <c r="R23" s="70"/>
      <c r="S23" s="70"/>
      <c r="T23" s="70"/>
      <c r="U23" s="70"/>
      <c r="V23" s="70"/>
      <c r="W23" s="70"/>
      <c r="X23" s="70"/>
      <c r="Y23" s="70"/>
      <c r="Z23" s="70"/>
    </row>
    <row r="24" spans="1:26" ht="12">
      <c r="A24" s="70"/>
      <c r="B24" s="84" t="s">
        <v>118</v>
      </c>
      <c r="C24" s="141">
        <v>1.1599999999999999</v>
      </c>
      <c r="D24" s="178">
        <v>46.6</v>
      </c>
      <c r="E24" s="178">
        <v>54</v>
      </c>
      <c r="F24" s="140">
        <v>1.1599999999999999</v>
      </c>
      <c r="G24" s="178">
        <v>52.4</v>
      </c>
      <c r="H24" s="178">
        <v>60.7</v>
      </c>
      <c r="I24" s="140">
        <v>1.18</v>
      </c>
      <c r="J24" s="178">
        <v>44.6</v>
      </c>
      <c r="K24" s="178">
        <v>52.6</v>
      </c>
      <c r="L24" s="70"/>
      <c r="M24" s="70"/>
      <c r="N24" s="70"/>
      <c r="O24" s="70"/>
      <c r="P24" s="70"/>
      <c r="Q24" s="70"/>
      <c r="R24" s="70"/>
      <c r="S24" s="70"/>
      <c r="T24" s="70"/>
      <c r="U24" s="70"/>
      <c r="V24" s="70"/>
      <c r="W24" s="70"/>
      <c r="X24" s="70"/>
      <c r="Y24" s="70"/>
      <c r="Z24" s="70"/>
    </row>
    <row r="25" spans="1:26" ht="12">
      <c r="A25" s="70"/>
      <c r="B25" s="84" t="s">
        <v>50</v>
      </c>
      <c r="C25" s="141">
        <v>1.27</v>
      </c>
      <c r="D25" s="178">
        <v>36.1</v>
      </c>
      <c r="E25" s="178">
        <v>46</v>
      </c>
      <c r="F25" s="140">
        <v>1.31</v>
      </c>
      <c r="G25" s="178">
        <v>46.3</v>
      </c>
      <c r="H25" s="178">
        <v>60.6</v>
      </c>
      <c r="I25" s="140">
        <v>1.32</v>
      </c>
      <c r="J25" s="178">
        <v>33.6</v>
      </c>
      <c r="K25" s="178">
        <v>44.4</v>
      </c>
      <c r="L25" s="70"/>
      <c r="M25" s="70"/>
      <c r="N25" s="70"/>
      <c r="O25" s="70"/>
      <c r="P25" s="70"/>
      <c r="Q25" s="70"/>
      <c r="R25" s="70"/>
      <c r="S25" s="70"/>
      <c r="T25" s="70"/>
      <c r="U25" s="70"/>
      <c r="V25" s="70"/>
      <c r="W25" s="70"/>
      <c r="X25" s="70"/>
      <c r="Y25" s="70"/>
      <c r="Z25" s="70"/>
    </row>
    <row r="26" spans="1:26" ht="12">
      <c r="A26" s="70"/>
      <c r="B26" s="84" t="s">
        <v>51</v>
      </c>
      <c r="C26" s="141">
        <v>1.24</v>
      </c>
      <c r="D26" s="178">
        <v>58.4</v>
      </c>
      <c r="E26" s="178">
        <v>72.599999999999994</v>
      </c>
      <c r="F26" s="140">
        <v>1.24</v>
      </c>
      <c r="G26" s="178">
        <v>51.7</v>
      </c>
      <c r="H26" s="178">
        <v>63.9</v>
      </c>
      <c r="I26" s="140">
        <v>1.23</v>
      </c>
      <c r="J26" s="178">
        <v>54</v>
      </c>
      <c r="K26" s="178">
        <v>66.2</v>
      </c>
      <c r="L26" s="70"/>
      <c r="M26" s="70"/>
      <c r="N26" s="70"/>
      <c r="O26" s="70"/>
      <c r="P26" s="70"/>
      <c r="Q26" s="70"/>
      <c r="R26" s="70"/>
      <c r="S26" s="70"/>
      <c r="T26" s="70"/>
      <c r="U26" s="70"/>
      <c r="V26" s="70"/>
      <c r="W26" s="70"/>
      <c r="X26" s="70"/>
      <c r="Y26" s="70"/>
      <c r="Z26" s="70"/>
    </row>
    <row r="27" spans="1:26" ht="12">
      <c r="A27" s="70"/>
      <c r="B27" s="84" t="s">
        <v>52</v>
      </c>
      <c r="C27" s="141">
        <v>1.27</v>
      </c>
      <c r="D27" s="178">
        <v>33.299999999999997</v>
      </c>
      <c r="E27" s="178">
        <v>42.3</v>
      </c>
      <c r="F27" s="140">
        <v>1.23</v>
      </c>
      <c r="G27" s="178">
        <v>42.3</v>
      </c>
      <c r="H27" s="178">
        <v>51.9</v>
      </c>
      <c r="I27" s="140">
        <v>1.27</v>
      </c>
      <c r="J27" s="178">
        <v>28.6</v>
      </c>
      <c r="K27" s="178">
        <v>36.200000000000003</v>
      </c>
      <c r="L27" s="70"/>
      <c r="M27" s="70"/>
      <c r="N27" s="70"/>
      <c r="O27" s="70"/>
      <c r="P27" s="70"/>
      <c r="Q27" s="70"/>
      <c r="R27" s="70"/>
      <c r="S27" s="70"/>
      <c r="T27" s="70"/>
      <c r="U27" s="70"/>
      <c r="V27" s="70"/>
      <c r="W27" s="70"/>
      <c r="X27" s="70"/>
      <c r="Y27" s="70"/>
      <c r="Z27" s="70"/>
    </row>
    <row r="28" spans="1:26" ht="12">
      <c r="A28" s="70"/>
      <c r="B28" s="84" t="s">
        <v>53</v>
      </c>
      <c r="C28" s="141">
        <v>1.03</v>
      </c>
      <c r="D28" s="178">
        <v>53.3</v>
      </c>
      <c r="E28" s="178">
        <v>54.9</v>
      </c>
      <c r="F28" s="140">
        <v>1.02</v>
      </c>
      <c r="G28" s="178">
        <v>46.9</v>
      </c>
      <c r="H28" s="178">
        <v>48</v>
      </c>
      <c r="I28" s="140">
        <v>1.03</v>
      </c>
      <c r="J28" s="178">
        <v>44.8</v>
      </c>
      <c r="K28" s="178">
        <v>46</v>
      </c>
      <c r="L28" s="70"/>
      <c r="M28" s="70"/>
      <c r="N28" s="70"/>
      <c r="O28" s="70"/>
      <c r="P28" s="70"/>
      <c r="Q28" s="70"/>
      <c r="R28" s="70"/>
      <c r="S28" s="70"/>
      <c r="T28" s="70"/>
      <c r="U28" s="70"/>
      <c r="V28" s="70"/>
      <c r="W28" s="70"/>
      <c r="X28" s="70"/>
      <c r="Y28" s="70"/>
      <c r="Z28" s="70"/>
    </row>
    <row r="29" spans="1:26" ht="12">
      <c r="A29" s="70"/>
      <c r="B29" s="84" t="s">
        <v>96</v>
      </c>
      <c r="C29" s="141">
        <v>1.21</v>
      </c>
      <c r="D29" s="178">
        <v>27.7</v>
      </c>
      <c r="E29" s="178">
        <v>33.4</v>
      </c>
      <c r="F29" s="140">
        <v>1.21</v>
      </c>
      <c r="G29" s="178">
        <v>51.5</v>
      </c>
      <c r="H29" s="178">
        <v>62.5</v>
      </c>
      <c r="I29" s="140">
        <v>1.22</v>
      </c>
      <c r="J29" s="178">
        <v>28.6</v>
      </c>
      <c r="K29" s="178">
        <v>34.799999999999997</v>
      </c>
      <c r="L29" s="70"/>
      <c r="M29" s="70"/>
      <c r="N29" s="70"/>
      <c r="O29" s="70"/>
      <c r="P29" s="70"/>
      <c r="Q29" s="70"/>
      <c r="R29" s="70"/>
      <c r="S29" s="70"/>
      <c r="T29" s="70"/>
      <c r="U29" s="70"/>
      <c r="V29" s="70"/>
      <c r="W29" s="70"/>
      <c r="X29" s="70"/>
      <c r="Y29" s="70"/>
      <c r="Z29" s="70"/>
    </row>
    <row r="30" spans="1:26" ht="12">
      <c r="A30" s="70"/>
      <c r="B30" s="85" t="s">
        <v>54</v>
      </c>
      <c r="C30" s="141">
        <v>1.38</v>
      </c>
      <c r="D30" s="178">
        <v>23.7</v>
      </c>
      <c r="E30" s="178">
        <v>32.700000000000003</v>
      </c>
      <c r="F30" s="140">
        <v>1.38</v>
      </c>
      <c r="G30" s="178">
        <v>31.7</v>
      </c>
      <c r="H30" s="178">
        <v>43.9</v>
      </c>
      <c r="I30" s="140">
        <v>1.36</v>
      </c>
      <c r="J30" s="178">
        <v>14.3</v>
      </c>
      <c r="K30" s="178">
        <v>19.399999999999999</v>
      </c>
      <c r="L30" s="70"/>
      <c r="M30" s="70"/>
      <c r="N30" s="70"/>
      <c r="O30" s="70"/>
      <c r="P30" s="70"/>
      <c r="Q30" s="70"/>
      <c r="R30" s="70"/>
      <c r="S30" s="70"/>
      <c r="T30" s="70"/>
      <c r="U30" s="70"/>
      <c r="V30" s="70"/>
      <c r="W30" s="70"/>
      <c r="X30" s="70"/>
      <c r="Y30" s="70"/>
      <c r="Z30" s="70"/>
    </row>
    <row r="31" spans="1:26" ht="12">
      <c r="A31" s="70"/>
      <c r="B31" s="85" t="s">
        <v>55</v>
      </c>
      <c r="C31" s="141">
        <v>1</v>
      </c>
      <c r="D31" s="178">
        <v>100</v>
      </c>
      <c r="E31" s="178">
        <v>100</v>
      </c>
      <c r="F31" s="140">
        <v>1</v>
      </c>
      <c r="G31" s="178">
        <v>100</v>
      </c>
      <c r="H31" s="178">
        <v>100</v>
      </c>
      <c r="I31" s="140">
        <v>1</v>
      </c>
      <c r="J31" s="178">
        <v>0</v>
      </c>
      <c r="K31" s="178">
        <v>0</v>
      </c>
      <c r="L31" s="70"/>
      <c r="M31" s="70"/>
      <c r="N31" s="70"/>
      <c r="O31" s="70"/>
      <c r="P31" s="70"/>
      <c r="Q31" s="70"/>
      <c r="R31" s="70"/>
      <c r="S31" s="70"/>
      <c r="T31" s="70"/>
      <c r="U31" s="70"/>
      <c r="V31" s="70"/>
      <c r="W31" s="70"/>
      <c r="X31" s="70"/>
      <c r="Y31" s="70"/>
      <c r="Z31" s="70"/>
    </row>
    <row r="32" spans="1:26" ht="12">
      <c r="A32" s="70"/>
      <c r="B32" s="85" t="s">
        <v>56</v>
      </c>
      <c r="C32" s="141" t="s">
        <v>180</v>
      </c>
      <c r="D32" s="178" t="s">
        <v>180</v>
      </c>
      <c r="E32" s="178" t="s">
        <v>180</v>
      </c>
      <c r="F32" s="140" t="s">
        <v>180</v>
      </c>
      <c r="G32" s="178" t="s">
        <v>180</v>
      </c>
      <c r="H32" s="178" t="s">
        <v>180</v>
      </c>
      <c r="I32" s="140">
        <v>1</v>
      </c>
      <c r="J32" s="178">
        <v>100</v>
      </c>
      <c r="K32" s="178">
        <v>100</v>
      </c>
      <c r="L32" s="70"/>
      <c r="M32" s="70"/>
      <c r="N32" s="70"/>
      <c r="O32" s="70"/>
      <c r="P32" s="70"/>
      <c r="Q32" s="70"/>
      <c r="R32" s="70"/>
      <c r="S32" s="70"/>
      <c r="T32" s="70"/>
      <c r="U32" s="70"/>
      <c r="V32" s="70"/>
      <c r="W32" s="70"/>
      <c r="X32" s="70"/>
      <c r="Y32" s="70"/>
      <c r="Z32" s="70"/>
    </row>
    <row r="33" spans="1:26" ht="12">
      <c r="A33" s="70"/>
      <c r="B33" s="85" t="s">
        <v>57</v>
      </c>
      <c r="C33" s="141">
        <v>1.1100000000000001</v>
      </c>
      <c r="D33" s="178">
        <v>50</v>
      </c>
      <c r="E33" s="178">
        <v>55.6</v>
      </c>
      <c r="F33" s="140">
        <v>1.1399999999999999</v>
      </c>
      <c r="G33" s="178">
        <v>50</v>
      </c>
      <c r="H33" s="178">
        <v>56.9</v>
      </c>
      <c r="I33" s="140">
        <v>1.1499999999999999</v>
      </c>
      <c r="J33" s="178">
        <v>47.5</v>
      </c>
      <c r="K33" s="178">
        <v>54.4</v>
      </c>
      <c r="L33" s="70"/>
      <c r="M33" s="70"/>
      <c r="N33" s="70"/>
      <c r="O33" s="70"/>
      <c r="P33" s="70"/>
      <c r="Q33" s="70"/>
      <c r="R33" s="70"/>
      <c r="S33" s="70"/>
      <c r="T33" s="70"/>
      <c r="U33" s="70"/>
      <c r="V33" s="70"/>
      <c r="W33" s="70"/>
      <c r="X33" s="70"/>
      <c r="Y33" s="70"/>
      <c r="Z33" s="70"/>
    </row>
    <row r="34" spans="1:26" ht="12">
      <c r="A34" s="70"/>
      <c r="B34" s="85" t="s">
        <v>119</v>
      </c>
      <c r="C34" s="141">
        <v>1.02</v>
      </c>
      <c r="D34" s="178">
        <v>25</v>
      </c>
      <c r="E34" s="178">
        <v>25.6</v>
      </c>
      <c r="F34" s="140">
        <v>1.03</v>
      </c>
      <c r="G34" s="178">
        <v>68.099999999999994</v>
      </c>
      <c r="H34" s="178">
        <v>70.2</v>
      </c>
      <c r="I34" s="140">
        <v>1.03</v>
      </c>
      <c r="J34" s="178">
        <v>61.4</v>
      </c>
      <c r="K34" s="178">
        <v>63.1</v>
      </c>
      <c r="L34" s="70"/>
      <c r="M34" s="70"/>
      <c r="N34" s="70"/>
      <c r="O34" s="70"/>
      <c r="P34" s="70"/>
      <c r="Q34" s="70"/>
      <c r="R34" s="70"/>
      <c r="S34" s="70"/>
      <c r="T34" s="70"/>
      <c r="U34" s="70"/>
      <c r="V34" s="70"/>
      <c r="W34" s="70"/>
      <c r="X34" s="70"/>
      <c r="Y34" s="70"/>
      <c r="Z34" s="70"/>
    </row>
    <row r="35" spans="1:26" s="10" customFormat="1" ht="12">
      <c r="A35" s="70"/>
      <c r="B35" s="14" t="s">
        <v>34</v>
      </c>
      <c r="C35" s="136">
        <v>1.04</v>
      </c>
      <c r="D35" s="167">
        <v>53.4</v>
      </c>
      <c r="E35" s="167">
        <v>55.4</v>
      </c>
      <c r="F35" s="137">
        <v>1.04</v>
      </c>
      <c r="G35" s="167">
        <v>47.7</v>
      </c>
      <c r="H35" s="167">
        <v>49.6</v>
      </c>
      <c r="I35" s="137">
        <v>1.04</v>
      </c>
      <c r="J35" s="167">
        <v>45.8</v>
      </c>
      <c r="K35" s="167">
        <v>47.7</v>
      </c>
      <c r="L35" s="83"/>
      <c r="M35" s="83"/>
      <c r="N35" s="83"/>
      <c r="O35" s="83"/>
      <c r="P35" s="83"/>
      <c r="Q35" s="83"/>
      <c r="R35" s="83"/>
      <c r="S35" s="83"/>
      <c r="T35" s="83"/>
      <c r="U35" s="83"/>
      <c r="V35" s="83"/>
      <c r="W35" s="83"/>
      <c r="X35" s="83"/>
      <c r="Y35" s="83"/>
      <c r="Z35" s="83"/>
    </row>
    <row r="36" spans="1:26" ht="12">
      <c r="A36" s="83"/>
      <c r="B36" s="84" t="s">
        <v>58</v>
      </c>
      <c r="C36" s="141">
        <v>1.01</v>
      </c>
      <c r="D36" s="178">
        <v>63</v>
      </c>
      <c r="E36" s="178">
        <v>63.9</v>
      </c>
      <c r="F36" s="140">
        <v>1.02</v>
      </c>
      <c r="G36" s="178">
        <v>25.8</v>
      </c>
      <c r="H36" s="178">
        <v>26.3</v>
      </c>
      <c r="I36" s="140">
        <v>1.02</v>
      </c>
      <c r="J36" s="178">
        <v>36.700000000000003</v>
      </c>
      <c r="K36" s="178">
        <v>37.6</v>
      </c>
      <c r="L36" s="70"/>
      <c r="M36" s="70"/>
      <c r="N36" s="70"/>
      <c r="O36" s="70"/>
      <c r="P36" s="70"/>
      <c r="Q36" s="70"/>
      <c r="R36" s="70"/>
      <c r="S36" s="70"/>
      <c r="T36" s="70"/>
      <c r="U36" s="70"/>
      <c r="V36" s="70"/>
      <c r="W36" s="70"/>
      <c r="X36" s="70"/>
      <c r="Y36" s="70"/>
      <c r="Z36" s="70"/>
    </row>
    <row r="37" spans="1:26" ht="12">
      <c r="A37" s="70"/>
      <c r="B37" s="84" t="s">
        <v>59</v>
      </c>
      <c r="C37" s="141">
        <v>1.08</v>
      </c>
      <c r="D37" s="178">
        <v>38</v>
      </c>
      <c r="E37" s="178">
        <v>40.9</v>
      </c>
      <c r="F37" s="140">
        <v>1.07</v>
      </c>
      <c r="G37" s="178">
        <v>40.6</v>
      </c>
      <c r="H37" s="178">
        <v>43.5</v>
      </c>
      <c r="I37" s="140">
        <v>1.07</v>
      </c>
      <c r="J37" s="178">
        <v>45.6</v>
      </c>
      <c r="K37" s="178">
        <v>48.7</v>
      </c>
      <c r="L37" s="70"/>
      <c r="M37" s="70"/>
      <c r="N37" s="70"/>
      <c r="O37" s="70"/>
      <c r="P37" s="70"/>
      <c r="Q37" s="70"/>
      <c r="R37" s="70"/>
      <c r="S37" s="70"/>
      <c r="T37" s="70"/>
      <c r="U37" s="70"/>
      <c r="V37" s="70"/>
      <c r="W37" s="70"/>
      <c r="X37" s="70"/>
      <c r="Y37" s="70"/>
      <c r="Z37" s="70"/>
    </row>
    <row r="38" spans="1:26" ht="12">
      <c r="A38" s="70"/>
      <c r="B38" s="84" t="s">
        <v>60</v>
      </c>
      <c r="C38" s="141">
        <v>1.02</v>
      </c>
      <c r="D38" s="178">
        <v>52.9</v>
      </c>
      <c r="E38" s="178">
        <v>53.9</v>
      </c>
      <c r="F38" s="140">
        <v>1.03</v>
      </c>
      <c r="G38" s="178">
        <v>57.8</v>
      </c>
      <c r="H38" s="178">
        <v>59.5</v>
      </c>
      <c r="I38" s="140">
        <v>1.04</v>
      </c>
      <c r="J38" s="178">
        <v>57</v>
      </c>
      <c r="K38" s="178">
        <v>59.4</v>
      </c>
      <c r="L38" s="70"/>
      <c r="M38" s="70"/>
      <c r="N38" s="70"/>
      <c r="O38" s="70"/>
      <c r="P38" s="70"/>
      <c r="Q38" s="70"/>
      <c r="R38" s="70"/>
      <c r="S38" s="70"/>
      <c r="T38" s="70"/>
      <c r="U38" s="70"/>
      <c r="V38" s="70"/>
      <c r="W38" s="70"/>
      <c r="X38" s="70"/>
      <c r="Y38" s="70"/>
      <c r="Z38" s="70"/>
    </row>
    <row r="39" spans="1:26" ht="12">
      <c r="A39" s="70"/>
      <c r="B39" s="84" t="s">
        <v>61</v>
      </c>
      <c r="C39" s="141">
        <v>1</v>
      </c>
      <c r="D39" s="178">
        <v>93.8</v>
      </c>
      <c r="E39" s="178">
        <v>93.8</v>
      </c>
      <c r="F39" s="140">
        <v>1</v>
      </c>
      <c r="G39" s="178">
        <v>100</v>
      </c>
      <c r="H39" s="178">
        <v>100</v>
      </c>
      <c r="I39" s="140">
        <v>1</v>
      </c>
      <c r="J39" s="178">
        <v>91.7</v>
      </c>
      <c r="K39" s="178">
        <v>91.7</v>
      </c>
      <c r="L39" s="70"/>
      <c r="M39" s="70"/>
      <c r="N39" s="70"/>
      <c r="O39" s="70"/>
      <c r="P39" s="70"/>
      <c r="Q39" s="70"/>
      <c r="R39" s="70"/>
      <c r="S39" s="70"/>
      <c r="T39" s="70"/>
      <c r="U39" s="70"/>
      <c r="V39" s="70"/>
      <c r="W39" s="70"/>
      <c r="X39" s="70"/>
      <c r="Y39" s="70"/>
      <c r="Z39" s="70"/>
    </row>
    <row r="40" spans="1:26" ht="12">
      <c r="A40" s="70"/>
      <c r="B40" s="84" t="s">
        <v>62</v>
      </c>
      <c r="C40" s="141">
        <v>1.01</v>
      </c>
      <c r="D40" s="178">
        <v>70.5</v>
      </c>
      <c r="E40" s="178">
        <v>71.099999999999994</v>
      </c>
      <c r="F40" s="140">
        <v>1.01</v>
      </c>
      <c r="G40" s="178">
        <v>71.7</v>
      </c>
      <c r="H40" s="178">
        <v>72.400000000000006</v>
      </c>
      <c r="I40" s="140">
        <v>1.01</v>
      </c>
      <c r="J40" s="178">
        <v>48.8</v>
      </c>
      <c r="K40" s="178">
        <v>49.6</v>
      </c>
      <c r="L40" s="70"/>
      <c r="M40" s="70"/>
      <c r="N40" s="70"/>
      <c r="O40" s="70"/>
      <c r="P40" s="70"/>
      <c r="Q40" s="70"/>
      <c r="R40" s="70"/>
      <c r="S40" s="70"/>
      <c r="T40" s="70"/>
      <c r="U40" s="70"/>
      <c r="V40" s="70"/>
      <c r="W40" s="70"/>
      <c r="X40" s="70"/>
      <c r="Y40" s="70"/>
      <c r="Z40" s="70"/>
    </row>
    <row r="41" spans="1:26" s="10" customFormat="1" ht="12">
      <c r="A41" s="70"/>
      <c r="B41" s="14" t="s">
        <v>35</v>
      </c>
      <c r="C41" s="136">
        <v>1.02</v>
      </c>
      <c r="D41" s="167">
        <v>44.8</v>
      </c>
      <c r="E41" s="167">
        <v>45.5</v>
      </c>
      <c r="F41" s="137">
        <v>1.01</v>
      </c>
      <c r="G41" s="167">
        <v>40.4</v>
      </c>
      <c r="H41" s="167">
        <v>41</v>
      </c>
      <c r="I41" s="137">
        <v>1.02</v>
      </c>
      <c r="J41" s="167">
        <v>43.6</v>
      </c>
      <c r="K41" s="167">
        <v>44.5</v>
      </c>
      <c r="L41" s="83"/>
      <c r="M41" s="83"/>
      <c r="N41" s="83"/>
      <c r="O41" s="83"/>
      <c r="P41" s="83"/>
      <c r="Q41" s="83"/>
      <c r="R41" s="83"/>
      <c r="S41" s="83"/>
      <c r="T41" s="83"/>
      <c r="U41" s="83"/>
      <c r="V41" s="83"/>
      <c r="W41" s="83"/>
      <c r="X41" s="83"/>
      <c r="Y41" s="83"/>
      <c r="Z41" s="83"/>
    </row>
    <row r="42" spans="1:26" ht="12">
      <c r="A42" s="83"/>
      <c r="B42" s="84" t="s">
        <v>63</v>
      </c>
      <c r="C42" s="141">
        <v>1</v>
      </c>
      <c r="D42" s="178">
        <v>33.299999999999997</v>
      </c>
      <c r="E42" s="178">
        <v>33.299999999999997</v>
      </c>
      <c r="F42" s="140">
        <v>1</v>
      </c>
      <c r="G42" s="178">
        <v>41.2</v>
      </c>
      <c r="H42" s="178">
        <v>41.2</v>
      </c>
      <c r="I42" s="140">
        <v>1</v>
      </c>
      <c r="J42" s="178">
        <v>54.1</v>
      </c>
      <c r="K42" s="178">
        <v>54.3</v>
      </c>
      <c r="L42" s="70"/>
      <c r="M42" s="70"/>
      <c r="N42" s="70"/>
      <c r="O42" s="70"/>
      <c r="P42" s="70"/>
      <c r="Q42" s="70"/>
      <c r="R42" s="70"/>
      <c r="S42" s="70"/>
      <c r="T42" s="70"/>
      <c r="U42" s="70"/>
      <c r="V42" s="70"/>
      <c r="W42" s="70"/>
      <c r="X42" s="70"/>
      <c r="Y42" s="70"/>
      <c r="Z42" s="70"/>
    </row>
    <row r="43" spans="1:26" ht="12">
      <c r="A43" s="70"/>
      <c r="B43" s="84" t="s">
        <v>117</v>
      </c>
      <c r="C43" s="138" t="s">
        <v>180</v>
      </c>
      <c r="D43" s="178" t="s">
        <v>180</v>
      </c>
      <c r="E43" s="139" t="s">
        <v>180</v>
      </c>
      <c r="F43" s="142" t="s">
        <v>180</v>
      </c>
      <c r="G43" s="139" t="s">
        <v>180</v>
      </c>
      <c r="H43" s="139" t="s">
        <v>180</v>
      </c>
      <c r="I43" s="142" t="s">
        <v>180</v>
      </c>
      <c r="J43" s="139" t="s">
        <v>180</v>
      </c>
      <c r="K43" s="139" t="s">
        <v>180</v>
      </c>
      <c r="L43" s="70"/>
      <c r="M43" s="70"/>
      <c r="N43" s="70"/>
      <c r="O43" s="70"/>
      <c r="P43" s="70"/>
      <c r="Q43" s="70"/>
      <c r="R43" s="70"/>
      <c r="S43" s="70"/>
      <c r="T43" s="70"/>
      <c r="U43" s="70"/>
      <c r="V43" s="70"/>
      <c r="W43" s="70"/>
      <c r="X43" s="70"/>
      <c r="Y43" s="70"/>
      <c r="Z43" s="70"/>
    </row>
    <row r="44" spans="1:26" ht="12">
      <c r="A44" s="70"/>
      <c r="B44" s="84" t="s">
        <v>64</v>
      </c>
      <c r="C44" s="141">
        <v>1.02</v>
      </c>
      <c r="D44" s="178">
        <v>48</v>
      </c>
      <c r="E44" s="178">
        <v>49.1</v>
      </c>
      <c r="F44" s="140">
        <v>1.02</v>
      </c>
      <c r="G44" s="178">
        <v>42</v>
      </c>
      <c r="H44" s="178">
        <v>43</v>
      </c>
      <c r="I44" s="140">
        <v>1.03</v>
      </c>
      <c r="J44" s="178">
        <v>43.1</v>
      </c>
      <c r="K44" s="178">
        <v>44.4</v>
      </c>
      <c r="L44" s="70"/>
      <c r="M44" s="70"/>
      <c r="N44" s="70"/>
      <c r="O44" s="70"/>
      <c r="P44" s="70"/>
      <c r="Q44" s="70"/>
      <c r="R44" s="70"/>
      <c r="S44" s="70"/>
      <c r="T44" s="70"/>
      <c r="U44" s="70"/>
      <c r="V44" s="70"/>
      <c r="W44" s="70"/>
      <c r="X44" s="70"/>
      <c r="Y44" s="70"/>
      <c r="Z44" s="70"/>
    </row>
    <row r="45" spans="1:26" ht="12">
      <c r="A45" s="70"/>
      <c r="B45" s="84" t="s">
        <v>65</v>
      </c>
      <c r="C45" s="141">
        <v>1.03</v>
      </c>
      <c r="D45" s="178">
        <v>66.7</v>
      </c>
      <c r="E45" s="178">
        <v>68.8</v>
      </c>
      <c r="F45" s="140">
        <v>1.04</v>
      </c>
      <c r="G45" s="178">
        <v>25</v>
      </c>
      <c r="H45" s="178">
        <v>26</v>
      </c>
      <c r="I45" s="140">
        <v>1.06</v>
      </c>
      <c r="J45" s="178">
        <v>27.3</v>
      </c>
      <c r="K45" s="178">
        <v>28.8</v>
      </c>
      <c r="L45" s="70"/>
      <c r="M45" s="70"/>
      <c r="N45" s="70"/>
      <c r="O45" s="70"/>
      <c r="P45" s="70"/>
      <c r="Q45" s="70"/>
      <c r="R45" s="70"/>
      <c r="S45" s="70"/>
      <c r="T45" s="70"/>
      <c r="U45" s="70"/>
      <c r="V45" s="70"/>
      <c r="W45" s="70"/>
      <c r="X45" s="70"/>
      <c r="Y45" s="70"/>
      <c r="Z45" s="70"/>
    </row>
    <row r="46" spans="1:26" ht="12">
      <c r="A46" s="70"/>
      <c r="B46" s="84" t="s">
        <v>66</v>
      </c>
      <c r="C46" s="141">
        <v>1.01</v>
      </c>
      <c r="D46" s="178">
        <v>44.4</v>
      </c>
      <c r="E46" s="178">
        <v>45</v>
      </c>
      <c r="F46" s="140">
        <v>1</v>
      </c>
      <c r="G46" s="178">
        <v>27.3</v>
      </c>
      <c r="H46" s="178">
        <v>27.3</v>
      </c>
      <c r="I46" s="140">
        <v>1</v>
      </c>
      <c r="J46" s="178">
        <v>41.7</v>
      </c>
      <c r="K46" s="178">
        <v>41.7</v>
      </c>
      <c r="L46" s="70"/>
      <c r="M46" s="70"/>
      <c r="N46" s="70"/>
      <c r="O46" s="70"/>
      <c r="P46" s="70"/>
      <c r="Q46" s="70"/>
      <c r="R46" s="70"/>
      <c r="S46" s="70"/>
      <c r="T46" s="70"/>
      <c r="U46" s="70"/>
      <c r="V46" s="70"/>
      <c r="W46" s="70"/>
      <c r="X46" s="70"/>
      <c r="Y46" s="70"/>
      <c r="Z46" s="70"/>
    </row>
    <row r="47" spans="1:26" ht="12">
      <c r="A47" s="70"/>
      <c r="B47" s="84" t="s">
        <v>67</v>
      </c>
      <c r="C47" s="138" t="s">
        <v>180</v>
      </c>
      <c r="D47" s="178" t="s">
        <v>180</v>
      </c>
      <c r="E47" s="139" t="s">
        <v>180</v>
      </c>
      <c r="F47" s="140" t="s">
        <v>180</v>
      </c>
      <c r="G47" s="178" t="s">
        <v>180</v>
      </c>
      <c r="H47" s="139" t="s">
        <v>180</v>
      </c>
      <c r="I47" s="140" t="s">
        <v>180</v>
      </c>
      <c r="J47" s="178" t="s">
        <v>180</v>
      </c>
      <c r="K47" s="139" t="s">
        <v>180</v>
      </c>
      <c r="L47" s="70"/>
      <c r="M47" s="70"/>
      <c r="N47" s="70"/>
      <c r="O47" s="70"/>
      <c r="P47" s="70"/>
      <c r="Q47" s="70"/>
      <c r="R47" s="70"/>
      <c r="S47" s="70"/>
      <c r="T47" s="70"/>
      <c r="U47" s="70"/>
      <c r="V47" s="70"/>
      <c r="W47" s="70"/>
      <c r="X47" s="70"/>
      <c r="Y47" s="70"/>
      <c r="Z47" s="70"/>
    </row>
    <row r="48" spans="1:26" ht="12">
      <c r="A48" s="70"/>
      <c r="B48" s="84" t="s">
        <v>68</v>
      </c>
      <c r="C48" s="141">
        <v>1.02</v>
      </c>
      <c r="D48" s="178">
        <v>40</v>
      </c>
      <c r="E48" s="178">
        <v>40.700000000000003</v>
      </c>
      <c r="F48" s="140">
        <v>1</v>
      </c>
      <c r="G48" s="178">
        <v>50</v>
      </c>
      <c r="H48" s="178">
        <v>50</v>
      </c>
      <c r="I48" s="140">
        <v>1.01</v>
      </c>
      <c r="J48" s="178">
        <v>0</v>
      </c>
      <c r="K48" s="178">
        <v>0</v>
      </c>
      <c r="L48" s="70"/>
      <c r="M48" s="70"/>
      <c r="N48" s="70"/>
      <c r="O48" s="70"/>
      <c r="P48" s="70"/>
      <c r="Q48" s="70"/>
      <c r="R48" s="70"/>
      <c r="S48" s="70"/>
      <c r="T48" s="70"/>
      <c r="U48" s="70"/>
      <c r="V48" s="70"/>
      <c r="W48" s="70"/>
      <c r="X48" s="70"/>
      <c r="Y48" s="70"/>
      <c r="Z48" s="70"/>
    </row>
    <row r="49" spans="1:26" s="10" customFormat="1" ht="12">
      <c r="A49" s="70"/>
      <c r="B49" s="14" t="s">
        <v>36</v>
      </c>
      <c r="C49" s="136">
        <v>1.04</v>
      </c>
      <c r="D49" s="167">
        <v>45.9</v>
      </c>
      <c r="E49" s="167">
        <v>47.8</v>
      </c>
      <c r="F49" s="137">
        <v>1.04</v>
      </c>
      <c r="G49" s="167">
        <v>41.6</v>
      </c>
      <c r="H49" s="167">
        <v>43.4</v>
      </c>
      <c r="I49" s="137">
        <v>1.04</v>
      </c>
      <c r="J49" s="167">
        <v>37.799999999999997</v>
      </c>
      <c r="K49" s="167">
        <v>39.299999999999997</v>
      </c>
      <c r="L49" s="83"/>
      <c r="M49" s="83"/>
      <c r="N49" s="83"/>
      <c r="O49" s="83"/>
      <c r="P49" s="83"/>
      <c r="Q49" s="83"/>
      <c r="R49" s="83"/>
      <c r="S49" s="83"/>
      <c r="T49" s="83"/>
      <c r="U49" s="83"/>
      <c r="V49" s="83"/>
      <c r="W49" s="83"/>
      <c r="X49" s="83"/>
      <c r="Y49" s="83"/>
      <c r="Z49" s="83"/>
    </row>
    <row r="50" spans="1:26" ht="12">
      <c r="A50" s="83"/>
      <c r="B50" s="84" t="s">
        <v>69</v>
      </c>
      <c r="C50" s="141">
        <v>1.02</v>
      </c>
      <c r="D50" s="178">
        <v>63.6</v>
      </c>
      <c r="E50" s="178">
        <v>64.8</v>
      </c>
      <c r="F50" s="140">
        <v>1.02</v>
      </c>
      <c r="G50" s="178">
        <v>47.8</v>
      </c>
      <c r="H50" s="178">
        <v>48.7</v>
      </c>
      <c r="I50" s="140">
        <v>1.02</v>
      </c>
      <c r="J50" s="178">
        <v>26.3</v>
      </c>
      <c r="K50" s="178">
        <v>26.8</v>
      </c>
      <c r="L50" s="70"/>
      <c r="M50" s="70"/>
      <c r="N50" s="70"/>
      <c r="O50" s="70"/>
      <c r="P50" s="70"/>
      <c r="Q50" s="70"/>
      <c r="R50" s="70"/>
      <c r="S50" s="70"/>
      <c r="T50" s="70"/>
      <c r="U50" s="70"/>
      <c r="V50" s="70"/>
      <c r="W50" s="70"/>
      <c r="X50" s="70"/>
      <c r="Y50" s="70"/>
      <c r="Z50" s="70"/>
    </row>
    <row r="51" spans="1:26" ht="12">
      <c r="A51" s="70"/>
      <c r="B51" s="84" t="s">
        <v>70</v>
      </c>
      <c r="C51" s="141">
        <v>1.05</v>
      </c>
      <c r="D51" s="178">
        <v>43.4</v>
      </c>
      <c r="E51" s="178">
        <v>45.4</v>
      </c>
      <c r="F51" s="140">
        <v>1.05</v>
      </c>
      <c r="G51" s="178">
        <v>40.200000000000003</v>
      </c>
      <c r="H51" s="178">
        <v>42.1</v>
      </c>
      <c r="I51" s="140">
        <v>1.05</v>
      </c>
      <c r="J51" s="178">
        <v>39.9</v>
      </c>
      <c r="K51" s="178">
        <v>41.7</v>
      </c>
      <c r="L51" s="70"/>
      <c r="M51" s="70"/>
      <c r="N51" s="70"/>
      <c r="O51" s="70"/>
      <c r="P51" s="70"/>
      <c r="Q51" s="70"/>
      <c r="R51" s="70"/>
      <c r="S51" s="70"/>
      <c r="T51" s="70"/>
      <c r="U51" s="70"/>
      <c r="V51" s="70"/>
      <c r="W51" s="70"/>
      <c r="X51" s="70"/>
      <c r="Y51" s="70"/>
      <c r="Z51" s="70"/>
    </row>
    <row r="52" spans="1:26" ht="12">
      <c r="A52" s="70"/>
      <c r="B52" s="84" t="s">
        <v>71</v>
      </c>
      <c r="C52" s="138" t="s">
        <v>180</v>
      </c>
      <c r="D52" s="178" t="s">
        <v>180</v>
      </c>
      <c r="E52" s="139" t="s">
        <v>180</v>
      </c>
      <c r="F52" s="140" t="s">
        <v>180</v>
      </c>
      <c r="G52" s="178" t="s">
        <v>180</v>
      </c>
      <c r="H52" s="178" t="s">
        <v>180</v>
      </c>
      <c r="I52" s="140" t="s">
        <v>180</v>
      </c>
      <c r="J52" s="178" t="s">
        <v>180</v>
      </c>
      <c r="K52" s="178" t="s">
        <v>180</v>
      </c>
      <c r="L52" s="70"/>
      <c r="M52" s="70"/>
      <c r="N52" s="70"/>
      <c r="O52" s="70"/>
      <c r="P52" s="70"/>
      <c r="Q52" s="70"/>
      <c r="R52" s="70"/>
      <c r="S52" s="70"/>
      <c r="T52" s="70"/>
      <c r="U52" s="70"/>
      <c r="V52" s="70"/>
      <c r="W52" s="70"/>
      <c r="X52" s="70"/>
      <c r="Y52" s="70"/>
      <c r="Z52" s="70"/>
    </row>
    <row r="53" spans="1:26" s="10" customFormat="1" ht="12">
      <c r="A53" s="70"/>
      <c r="B53" s="14" t="s">
        <v>37</v>
      </c>
      <c r="C53" s="136">
        <v>1.02</v>
      </c>
      <c r="D53" s="167">
        <v>48.3</v>
      </c>
      <c r="E53" s="167">
        <v>49.1</v>
      </c>
      <c r="F53" s="137">
        <v>1.02</v>
      </c>
      <c r="G53" s="167">
        <v>48.3</v>
      </c>
      <c r="H53" s="167">
        <v>49.1</v>
      </c>
      <c r="I53" s="137">
        <v>1.02</v>
      </c>
      <c r="J53" s="167">
        <v>49.7</v>
      </c>
      <c r="K53" s="167">
        <v>50.6</v>
      </c>
      <c r="L53" s="83"/>
      <c r="M53" s="83"/>
      <c r="N53" s="83"/>
      <c r="O53" s="83"/>
      <c r="P53" s="83"/>
      <c r="Q53" s="83"/>
      <c r="R53" s="83"/>
      <c r="S53" s="83"/>
      <c r="T53" s="83"/>
      <c r="U53" s="83"/>
      <c r="V53" s="83"/>
      <c r="W53" s="83"/>
      <c r="X53" s="83"/>
      <c r="Y53" s="83"/>
      <c r="Z53" s="83"/>
    </row>
    <row r="54" spans="1:26" ht="12">
      <c r="A54" s="83"/>
      <c r="B54" s="84" t="s">
        <v>72</v>
      </c>
      <c r="C54" s="141">
        <v>1.04</v>
      </c>
      <c r="D54" s="178">
        <v>38.9</v>
      </c>
      <c r="E54" s="178">
        <v>40.4</v>
      </c>
      <c r="F54" s="140">
        <v>1.02</v>
      </c>
      <c r="G54" s="178">
        <v>45.8</v>
      </c>
      <c r="H54" s="178">
        <v>46.8</v>
      </c>
      <c r="I54" s="140">
        <v>1.04</v>
      </c>
      <c r="J54" s="178">
        <v>38.9</v>
      </c>
      <c r="K54" s="178">
        <v>40.299999999999997</v>
      </c>
      <c r="L54" s="70"/>
      <c r="M54" s="70"/>
      <c r="N54" s="70"/>
      <c r="O54" s="70"/>
      <c r="P54" s="70"/>
      <c r="Q54" s="70"/>
      <c r="R54" s="70"/>
      <c r="S54" s="70"/>
      <c r="T54" s="70"/>
      <c r="U54" s="70"/>
      <c r="V54" s="70"/>
      <c r="W54" s="70"/>
      <c r="X54" s="70"/>
      <c r="Y54" s="70"/>
      <c r="Z54" s="70"/>
    </row>
    <row r="55" spans="1:26" ht="12">
      <c r="A55" s="70"/>
      <c r="B55" s="84" t="s">
        <v>73</v>
      </c>
      <c r="C55" s="141">
        <v>1.02</v>
      </c>
      <c r="D55" s="178">
        <v>39.299999999999997</v>
      </c>
      <c r="E55" s="178">
        <v>39.9</v>
      </c>
      <c r="F55" s="140">
        <v>1.01</v>
      </c>
      <c r="G55" s="178">
        <v>53.1</v>
      </c>
      <c r="H55" s="178">
        <v>53.9</v>
      </c>
      <c r="I55" s="140">
        <v>1.02</v>
      </c>
      <c r="J55" s="178">
        <v>54.8</v>
      </c>
      <c r="K55" s="178">
        <v>55.9</v>
      </c>
      <c r="L55" s="70"/>
      <c r="M55" s="70"/>
      <c r="N55" s="70"/>
      <c r="O55" s="70"/>
      <c r="P55" s="70"/>
      <c r="Q55" s="70"/>
      <c r="R55" s="70"/>
      <c r="S55" s="70"/>
      <c r="T55" s="70"/>
      <c r="U55" s="70"/>
      <c r="V55" s="70"/>
      <c r="W55" s="70"/>
      <c r="X55" s="70"/>
      <c r="Y55" s="70"/>
      <c r="Z55" s="70"/>
    </row>
    <row r="56" spans="1:26" ht="12">
      <c r="A56" s="70"/>
      <c r="B56" s="84" t="s">
        <v>74</v>
      </c>
      <c r="C56" s="141">
        <v>1</v>
      </c>
      <c r="D56" s="178">
        <v>76.900000000000006</v>
      </c>
      <c r="E56" s="178">
        <v>76.900000000000006</v>
      </c>
      <c r="F56" s="140">
        <v>1</v>
      </c>
      <c r="G56" s="178">
        <v>0</v>
      </c>
      <c r="H56" s="178">
        <v>0</v>
      </c>
      <c r="I56" s="140">
        <v>1</v>
      </c>
      <c r="J56" s="178">
        <v>80</v>
      </c>
      <c r="K56" s="178">
        <v>80</v>
      </c>
      <c r="L56" s="70"/>
      <c r="M56" s="70"/>
      <c r="N56" s="70"/>
      <c r="O56" s="70"/>
      <c r="P56" s="70"/>
      <c r="Q56" s="70"/>
      <c r="R56" s="70"/>
      <c r="S56" s="70"/>
      <c r="T56" s="70"/>
      <c r="U56" s="70"/>
      <c r="V56" s="70"/>
      <c r="W56" s="70"/>
      <c r="X56" s="70"/>
      <c r="Y56" s="70"/>
      <c r="Z56" s="70"/>
    </row>
    <row r="57" spans="1:26" ht="12">
      <c r="A57" s="70"/>
      <c r="B57" s="84" t="s">
        <v>75</v>
      </c>
      <c r="C57" s="141">
        <v>1.01</v>
      </c>
      <c r="D57" s="178">
        <v>49.1</v>
      </c>
      <c r="E57" s="178">
        <v>49.7</v>
      </c>
      <c r="F57" s="140">
        <v>1.02</v>
      </c>
      <c r="G57" s="178">
        <v>38.1</v>
      </c>
      <c r="H57" s="178">
        <v>38.799999999999997</v>
      </c>
      <c r="I57" s="140">
        <v>1</v>
      </c>
      <c r="J57" s="178">
        <v>34.4</v>
      </c>
      <c r="K57" s="178">
        <v>34.4</v>
      </c>
      <c r="L57" s="70"/>
      <c r="M57" s="70"/>
      <c r="N57" s="70"/>
      <c r="O57" s="70"/>
      <c r="P57" s="70"/>
      <c r="Q57" s="70"/>
      <c r="R57" s="70"/>
      <c r="S57" s="70"/>
      <c r="T57" s="70"/>
      <c r="U57" s="70"/>
      <c r="V57" s="70"/>
      <c r="W57" s="70"/>
      <c r="X57" s="70"/>
      <c r="Y57" s="70"/>
      <c r="Z57" s="70"/>
    </row>
    <row r="58" spans="1:26" s="10" customFormat="1" ht="12">
      <c r="A58" s="70"/>
      <c r="B58" s="14" t="s">
        <v>38</v>
      </c>
      <c r="C58" s="136">
        <v>1.03</v>
      </c>
      <c r="D58" s="167">
        <v>51.7</v>
      </c>
      <c r="E58" s="167">
        <v>53.3</v>
      </c>
      <c r="F58" s="137">
        <v>1.03</v>
      </c>
      <c r="G58" s="167">
        <v>51.6</v>
      </c>
      <c r="H58" s="167">
        <v>52.9</v>
      </c>
      <c r="I58" s="137">
        <v>1.02</v>
      </c>
      <c r="J58" s="167">
        <v>54</v>
      </c>
      <c r="K58" s="167">
        <v>55.3</v>
      </c>
      <c r="L58" s="83"/>
      <c r="M58" s="83"/>
      <c r="N58" s="83"/>
      <c r="O58" s="83"/>
      <c r="P58" s="83"/>
      <c r="Q58" s="83"/>
      <c r="R58" s="83"/>
      <c r="S58" s="83"/>
      <c r="T58" s="83"/>
      <c r="U58" s="83"/>
      <c r="V58" s="83"/>
      <c r="W58" s="83"/>
      <c r="X58" s="83"/>
      <c r="Y58" s="83"/>
      <c r="Z58" s="83"/>
    </row>
    <row r="59" spans="1:26" ht="12">
      <c r="A59" s="83"/>
      <c r="B59" s="84" t="s">
        <v>76</v>
      </c>
      <c r="C59" s="141">
        <v>1.02</v>
      </c>
      <c r="D59" s="178">
        <v>42.9</v>
      </c>
      <c r="E59" s="178">
        <v>43.8</v>
      </c>
      <c r="F59" s="140">
        <v>1.03</v>
      </c>
      <c r="G59" s="178">
        <v>12.5</v>
      </c>
      <c r="H59" s="178">
        <v>12.9</v>
      </c>
      <c r="I59" s="140">
        <v>1.04</v>
      </c>
      <c r="J59" s="178">
        <v>26.7</v>
      </c>
      <c r="K59" s="178">
        <v>27.8</v>
      </c>
      <c r="L59" s="70"/>
      <c r="M59" s="70"/>
      <c r="N59" s="70"/>
      <c r="O59" s="70"/>
      <c r="P59" s="70"/>
      <c r="Q59" s="70"/>
      <c r="R59" s="70"/>
      <c r="S59" s="70"/>
      <c r="T59" s="70"/>
      <c r="U59" s="70"/>
      <c r="V59" s="70"/>
      <c r="W59" s="70"/>
      <c r="X59" s="70"/>
      <c r="Y59" s="70"/>
      <c r="Z59" s="70"/>
    </row>
    <row r="60" spans="1:26" ht="12">
      <c r="A60" s="70"/>
      <c r="B60" s="84" t="s">
        <v>77</v>
      </c>
      <c r="C60" s="141">
        <v>1.07</v>
      </c>
      <c r="D60" s="178">
        <v>25</v>
      </c>
      <c r="E60" s="178">
        <v>26.7</v>
      </c>
      <c r="F60" s="140">
        <v>1.08</v>
      </c>
      <c r="G60" s="178">
        <v>40.6</v>
      </c>
      <c r="H60" s="178">
        <v>43.8</v>
      </c>
      <c r="I60" s="140">
        <v>1.05</v>
      </c>
      <c r="J60" s="178">
        <v>24.2</v>
      </c>
      <c r="K60" s="178">
        <v>25.5</v>
      </c>
      <c r="L60" s="70"/>
      <c r="M60" s="70"/>
      <c r="N60" s="70"/>
      <c r="O60" s="70"/>
      <c r="P60" s="70"/>
      <c r="Q60" s="70"/>
      <c r="R60" s="70"/>
      <c r="S60" s="70"/>
      <c r="T60" s="70"/>
      <c r="U60" s="70"/>
      <c r="V60" s="70"/>
      <c r="W60" s="70"/>
      <c r="X60" s="70"/>
      <c r="Y60" s="70"/>
      <c r="Z60" s="70"/>
    </row>
    <row r="61" spans="1:26" ht="12">
      <c r="A61" s="70"/>
      <c r="B61" s="84" t="s">
        <v>78</v>
      </c>
      <c r="C61" s="141">
        <v>1.0900000000000001</v>
      </c>
      <c r="D61" s="178">
        <v>62.9</v>
      </c>
      <c r="E61" s="178">
        <v>68.599999999999994</v>
      </c>
      <c r="F61" s="140" t="s">
        <v>180</v>
      </c>
      <c r="G61" s="178" t="s">
        <v>180</v>
      </c>
      <c r="H61" s="178" t="s">
        <v>180</v>
      </c>
      <c r="I61" s="140" t="s">
        <v>180</v>
      </c>
      <c r="J61" s="178" t="s">
        <v>180</v>
      </c>
      <c r="K61" s="178" t="s">
        <v>180</v>
      </c>
      <c r="L61" s="70"/>
      <c r="M61" s="70"/>
      <c r="N61" s="70"/>
      <c r="O61" s="70"/>
      <c r="P61" s="70"/>
      <c r="Q61" s="70"/>
      <c r="R61" s="70"/>
      <c r="S61" s="70"/>
      <c r="T61" s="70"/>
      <c r="U61" s="70"/>
      <c r="V61" s="70"/>
      <c r="W61" s="70"/>
      <c r="X61" s="70"/>
      <c r="Y61" s="70"/>
      <c r="Z61" s="70"/>
    </row>
    <row r="62" spans="1:26" ht="12">
      <c r="A62" s="70"/>
      <c r="B62" s="84" t="s">
        <v>79</v>
      </c>
      <c r="C62" s="141">
        <v>1.02</v>
      </c>
      <c r="D62" s="178">
        <v>58.4</v>
      </c>
      <c r="E62" s="178">
        <v>59.5</v>
      </c>
      <c r="F62" s="140">
        <v>1.02</v>
      </c>
      <c r="G62" s="178">
        <v>55.7</v>
      </c>
      <c r="H62" s="178">
        <v>56.6</v>
      </c>
      <c r="I62" s="140">
        <v>1.02</v>
      </c>
      <c r="J62" s="178">
        <v>62</v>
      </c>
      <c r="K62" s="178">
        <v>63.1</v>
      </c>
      <c r="L62" s="70"/>
      <c r="M62" s="70"/>
      <c r="N62" s="70"/>
      <c r="O62" s="70"/>
      <c r="P62" s="70"/>
      <c r="Q62" s="70"/>
      <c r="R62" s="70"/>
      <c r="S62" s="70"/>
      <c r="T62" s="70"/>
      <c r="U62" s="70"/>
      <c r="V62" s="70"/>
      <c r="W62" s="70"/>
      <c r="X62" s="70"/>
      <c r="Y62" s="70"/>
      <c r="Z62" s="70"/>
    </row>
    <row r="63" spans="1:26" ht="12">
      <c r="A63" s="70"/>
      <c r="B63" s="84" t="s">
        <v>80</v>
      </c>
      <c r="C63" s="141">
        <v>1.1100000000000001</v>
      </c>
      <c r="D63" s="178">
        <v>25</v>
      </c>
      <c r="E63" s="178">
        <v>27.8</v>
      </c>
      <c r="F63" s="140">
        <v>1</v>
      </c>
      <c r="G63" s="178">
        <v>0</v>
      </c>
      <c r="H63" s="178">
        <v>0</v>
      </c>
      <c r="I63" s="140">
        <v>1</v>
      </c>
      <c r="J63" s="178">
        <v>0</v>
      </c>
      <c r="K63" s="178">
        <v>0</v>
      </c>
      <c r="L63" s="70"/>
      <c r="M63" s="70"/>
      <c r="N63" s="70"/>
      <c r="O63" s="70"/>
      <c r="P63" s="70"/>
      <c r="Q63" s="70"/>
      <c r="R63" s="70"/>
      <c r="S63" s="70"/>
      <c r="T63" s="70"/>
      <c r="U63" s="70"/>
      <c r="V63" s="70"/>
      <c r="W63" s="70"/>
      <c r="X63" s="70"/>
      <c r="Y63" s="70"/>
      <c r="Z63" s="70"/>
    </row>
    <row r="64" spans="1:26" ht="12">
      <c r="A64" s="70"/>
      <c r="B64" s="84" t="s">
        <v>81</v>
      </c>
      <c r="C64" s="141">
        <v>1.07</v>
      </c>
      <c r="D64" s="178">
        <v>33.299999999999997</v>
      </c>
      <c r="E64" s="178">
        <v>35.6</v>
      </c>
      <c r="F64" s="140">
        <v>1.06</v>
      </c>
      <c r="G64" s="178">
        <v>47.6</v>
      </c>
      <c r="H64" s="178">
        <v>50.3</v>
      </c>
      <c r="I64" s="140">
        <v>1.07</v>
      </c>
      <c r="J64" s="178">
        <v>58.9</v>
      </c>
      <c r="K64" s="178">
        <v>63</v>
      </c>
      <c r="L64" s="70"/>
      <c r="M64" s="70"/>
      <c r="N64" s="70"/>
      <c r="O64" s="70"/>
      <c r="P64" s="70"/>
      <c r="Q64" s="70"/>
      <c r="R64" s="70"/>
      <c r="S64" s="70"/>
      <c r="T64" s="70"/>
      <c r="U64" s="70"/>
      <c r="V64" s="70"/>
      <c r="W64" s="70"/>
      <c r="X64" s="70"/>
      <c r="Y64" s="70"/>
      <c r="Z64" s="70"/>
    </row>
    <row r="65" spans="1:30" s="10" customFormat="1" ht="12">
      <c r="A65" s="70"/>
      <c r="B65" s="86" t="s">
        <v>126</v>
      </c>
      <c r="C65" s="143">
        <v>1.03</v>
      </c>
      <c r="D65" s="168">
        <v>50.6</v>
      </c>
      <c r="E65" s="168">
        <v>52.2</v>
      </c>
      <c r="F65" s="144">
        <v>1.03</v>
      </c>
      <c r="G65" s="168">
        <v>46.5</v>
      </c>
      <c r="H65" s="168">
        <v>47.9</v>
      </c>
      <c r="I65" s="144">
        <v>1.03</v>
      </c>
      <c r="J65" s="168">
        <v>46.4</v>
      </c>
      <c r="K65" s="168">
        <v>47.9</v>
      </c>
      <c r="L65" s="83"/>
      <c r="M65" s="83"/>
      <c r="N65" s="83"/>
      <c r="O65" s="83"/>
      <c r="P65" s="83"/>
      <c r="Q65" s="83"/>
      <c r="R65" s="83"/>
      <c r="S65" s="83"/>
      <c r="T65" s="83"/>
      <c r="U65" s="83"/>
      <c r="V65" s="83"/>
      <c r="W65" s="83"/>
      <c r="X65" s="83"/>
      <c r="Y65" s="83"/>
      <c r="Z65" s="83"/>
    </row>
    <row r="66" spans="1:30" s="10" customFormat="1" ht="12">
      <c r="A66" s="83"/>
      <c r="B66" s="86" t="s">
        <v>125</v>
      </c>
      <c r="C66" s="143">
        <v>1.2</v>
      </c>
      <c r="D66" s="168">
        <v>46.5</v>
      </c>
      <c r="E66" s="168">
        <v>55.7</v>
      </c>
      <c r="F66" s="186">
        <v>1.2</v>
      </c>
      <c r="G66" s="168">
        <v>51</v>
      </c>
      <c r="H66" s="168">
        <v>61.3</v>
      </c>
      <c r="I66" s="186">
        <v>1.22</v>
      </c>
      <c r="J66" s="168">
        <v>43.1</v>
      </c>
      <c r="K66" s="168">
        <v>52.4</v>
      </c>
      <c r="L66" s="83"/>
      <c r="M66" s="83"/>
      <c r="N66" s="83"/>
      <c r="O66" s="83"/>
      <c r="P66" s="83"/>
      <c r="Q66" s="83"/>
      <c r="R66" s="83"/>
      <c r="S66" s="83"/>
      <c r="T66" s="83"/>
      <c r="U66" s="83"/>
      <c r="V66" s="83"/>
      <c r="W66" s="83"/>
      <c r="X66" s="83"/>
      <c r="Y66" s="83"/>
      <c r="Z66" s="83"/>
    </row>
    <row r="67" spans="1:30" s="10" customFormat="1" ht="12">
      <c r="A67" s="83"/>
      <c r="B67" s="87" t="s">
        <v>23</v>
      </c>
      <c r="C67" s="145">
        <v>1.0900000000000001</v>
      </c>
      <c r="D67" s="169">
        <v>49</v>
      </c>
      <c r="E67" s="168">
        <v>53.4</v>
      </c>
      <c r="F67" s="146">
        <v>1.0900000000000001</v>
      </c>
      <c r="G67" s="169">
        <v>48.2</v>
      </c>
      <c r="H67" s="168">
        <v>52.7</v>
      </c>
      <c r="I67" s="146">
        <v>1.1000000000000001</v>
      </c>
      <c r="J67" s="169">
        <v>45.2</v>
      </c>
      <c r="K67" s="168">
        <v>49.8</v>
      </c>
      <c r="L67" s="83"/>
      <c r="M67" s="83"/>
      <c r="N67" s="83"/>
      <c r="O67" s="83"/>
      <c r="P67" s="83"/>
      <c r="Q67" s="83"/>
      <c r="R67" s="83"/>
      <c r="S67" s="83"/>
      <c r="T67" s="83"/>
      <c r="U67" s="83"/>
      <c r="V67" s="83"/>
      <c r="W67" s="83"/>
      <c r="X67" s="83"/>
      <c r="Y67" s="83"/>
      <c r="Z67" s="83"/>
    </row>
    <row r="68" spans="1:30" ht="12">
      <c r="A68" s="83"/>
      <c r="B68" s="88" t="s">
        <v>124</v>
      </c>
      <c r="C68" s="95"/>
      <c r="D68" s="96"/>
      <c r="E68" s="96"/>
      <c r="F68" s="95"/>
      <c r="G68" s="96"/>
      <c r="H68" s="96"/>
      <c r="I68" s="70"/>
      <c r="J68" s="70"/>
      <c r="K68" s="70"/>
      <c r="L68" s="70"/>
      <c r="M68" s="70"/>
      <c r="N68" s="70"/>
      <c r="O68" s="70"/>
      <c r="P68" s="70"/>
      <c r="Q68" s="70"/>
      <c r="R68" s="70"/>
      <c r="S68" s="70"/>
      <c r="T68" s="70"/>
      <c r="U68" s="70"/>
      <c r="V68" s="70"/>
      <c r="W68" s="70"/>
      <c r="X68" s="70"/>
      <c r="Y68" s="70"/>
      <c r="Z68" s="70"/>
    </row>
    <row r="69" spans="1:30" ht="12">
      <c r="A69" s="70"/>
      <c r="B69" s="89" t="s">
        <v>114</v>
      </c>
      <c r="C69" s="70"/>
      <c r="D69" s="70"/>
      <c r="E69" s="70"/>
      <c r="F69" s="70"/>
      <c r="G69" s="70"/>
      <c r="H69" s="70"/>
      <c r="I69" s="70"/>
      <c r="J69" s="70"/>
      <c r="K69" s="70"/>
      <c r="L69" s="70"/>
      <c r="M69" s="70"/>
      <c r="N69" s="70"/>
      <c r="O69" s="70"/>
      <c r="P69" s="70"/>
      <c r="Q69" s="70"/>
      <c r="R69" s="70"/>
      <c r="S69" s="70"/>
      <c r="T69" s="70"/>
      <c r="U69" s="70"/>
      <c r="V69" s="70"/>
      <c r="W69" s="70"/>
      <c r="X69" s="70"/>
      <c r="Y69" s="70"/>
      <c r="Z69" s="70"/>
    </row>
    <row r="70" spans="1:30" ht="12">
      <c r="A70" s="70"/>
      <c r="B70" s="88"/>
      <c r="C70" s="42"/>
      <c r="D70" s="42"/>
      <c r="E70" s="42"/>
      <c r="F70" s="42"/>
      <c r="G70" s="42"/>
      <c r="H70" s="70"/>
      <c r="I70" s="70"/>
      <c r="J70" s="70"/>
      <c r="K70" s="70"/>
      <c r="L70" s="70"/>
      <c r="M70" s="70"/>
      <c r="N70" s="70"/>
      <c r="O70" s="70"/>
      <c r="P70" s="70"/>
      <c r="Q70" s="70"/>
      <c r="R70" s="70"/>
      <c r="S70" s="70"/>
      <c r="T70" s="70"/>
      <c r="U70" s="70"/>
      <c r="V70" s="70"/>
      <c r="W70" s="70"/>
      <c r="X70" s="70"/>
      <c r="Y70" s="70"/>
      <c r="Z70" s="70"/>
    </row>
    <row r="71" spans="1:30" ht="12">
      <c r="A71" s="70"/>
      <c r="B71" s="221" t="str">
        <f>Index!$C9 &amp; " NT : " &amp; Index!B9</f>
        <v>Table 2 NT : Contract completion and attrition rates to date in trade occupations, for contracts commencing in 2016 to 2022</v>
      </c>
      <c r="C71" s="42"/>
      <c r="D71" s="42"/>
      <c r="E71" s="42"/>
      <c r="F71" s="42"/>
      <c r="G71" s="42"/>
      <c r="H71" s="70"/>
      <c r="I71" s="70"/>
      <c r="J71" s="70"/>
      <c r="K71" s="70"/>
      <c r="L71" s="70"/>
      <c r="M71" s="70"/>
      <c r="N71" s="70"/>
      <c r="O71" s="70"/>
      <c r="P71" s="70"/>
      <c r="Q71" s="70"/>
      <c r="R71" s="70"/>
      <c r="S71" s="70"/>
      <c r="T71" s="70"/>
      <c r="U71" s="70"/>
      <c r="V71" s="70"/>
      <c r="W71" s="70"/>
      <c r="X71" s="70"/>
      <c r="Y71" s="70"/>
      <c r="Z71" s="70"/>
    </row>
    <row r="72" spans="1:30" ht="12">
      <c r="A72" s="70"/>
      <c r="B72" s="70"/>
      <c r="C72" s="251"/>
      <c r="D72" s="251"/>
      <c r="E72" s="251"/>
      <c r="F72" s="251"/>
      <c r="G72" s="251"/>
      <c r="H72" s="251"/>
      <c r="I72" s="251"/>
      <c r="J72" s="251"/>
      <c r="K72" s="251"/>
      <c r="L72" s="251"/>
      <c r="M72" s="251"/>
      <c r="N72" s="251"/>
      <c r="O72" s="71"/>
      <c r="P72" s="71"/>
      <c r="Q72" s="70"/>
      <c r="R72" s="70"/>
      <c r="S72" s="70"/>
      <c r="T72" s="70"/>
      <c r="U72" s="70"/>
      <c r="V72" s="70"/>
      <c r="W72" s="70"/>
      <c r="X72" s="70"/>
      <c r="Y72" s="70"/>
      <c r="Z72" s="70"/>
    </row>
    <row r="73" spans="1:30" ht="12">
      <c r="A73" s="70"/>
      <c r="B73" s="252" t="s">
        <v>31</v>
      </c>
      <c r="C73" s="245">
        <v>2016</v>
      </c>
      <c r="D73" s="246"/>
      <c r="E73" s="246"/>
      <c r="F73" s="246"/>
      <c r="G73" s="245">
        <v>2017</v>
      </c>
      <c r="H73" s="246"/>
      <c r="I73" s="246"/>
      <c r="J73" s="246"/>
      <c r="K73" s="245">
        <v>2018</v>
      </c>
      <c r="L73" s="246"/>
      <c r="M73" s="246"/>
      <c r="N73" s="246"/>
      <c r="O73" s="245">
        <v>2019</v>
      </c>
      <c r="P73" s="246"/>
      <c r="Q73" s="246"/>
      <c r="R73" s="246"/>
      <c r="S73" s="245">
        <v>2020</v>
      </c>
      <c r="T73" s="246"/>
      <c r="U73" s="246"/>
      <c r="V73" s="246"/>
      <c r="W73" s="245">
        <v>2021</v>
      </c>
      <c r="X73" s="246"/>
      <c r="Y73" s="246"/>
      <c r="Z73" s="246"/>
      <c r="AA73" s="245">
        <v>2022</v>
      </c>
      <c r="AB73" s="246"/>
      <c r="AC73" s="246"/>
      <c r="AD73" s="246"/>
    </row>
    <row r="74" spans="1:30" ht="60">
      <c r="A74" s="70"/>
      <c r="B74" s="253"/>
      <c r="C74" s="235" t="s">
        <v>90</v>
      </c>
      <c r="D74" s="72" t="s">
        <v>91</v>
      </c>
      <c r="E74" s="72" t="s">
        <v>88</v>
      </c>
      <c r="F74" s="227" t="s">
        <v>89</v>
      </c>
      <c r="G74" s="73" t="s">
        <v>90</v>
      </c>
      <c r="H74" s="72" t="s">
        <v>91</v>
      </c>
      <c r="I74" s="72" t="s">
        <v>88</v>
      </c>
      <c r="J74" s="72" t="s">
        <v>89</v>
      </c>
      <c r="K74" s="73" t="s">
        <v>90</v>
      </c>
      <c r="L74" s="72" t="s">
        <v>91</v>
      </c>
      <c r="M74" s="72" t="s">
        <v>88</v>
      </c>
      <c r="N74" s="74" t="s">
        <v>89</v>
      </c>
      <c r="O74" s="73" t="s">
        <v>90</v>
      </c>
      <c r="P74" s="72" t="s">
        <v>91</v>
      </c>
      <c r="Q74" s="72" t="s">
        <v>88</v>
      </c>
      <c r="R74" s="74" t="s">
        <v>89</v>
      </c>
      <c r="S74" s="73" t="s">
        <v>90</v>
      </c>
      <c r="T74" s="72" t="s">
        <v>91</v>
      </c>
      <c r="U74" s="72" t="s">
        <v>88</v>
      </c>
      <c r="V74" s="74" t="s">
        <v>89</v>
      </c>
      <c r="W74" s="73" t="s">
        <v>90</v>
      </c>
      <c r="X74" s="72" t="s">
        <v>92</v>
      </c>
      <c r="Y74" s="72" t="s">
        <v>88</v>
      </c>
      <c r="Z74" s="74" t="s">
        <v>89</v>
      </c>
      <c r="AA74" s="72" t="s">
        <v>90</v>
      </c>
      <c r="AB74" s="72" t="s">
        <v>92</v>
      </c>
      <c r="AC74" s="72" t="s">
        <v>88</v>
      </c>
      <c r="AD74" s="72" t="s">
        <v>89</v>
      </c>
    </row>
    <row r="75" spans="1:30" ht="12">
      <c r="A75" s="70"/>
      <c r="B75" s="254"/>
      <c r="C75" s="75" t="s">
        <v>24</v>
      </c>
      <c r="D75" s="75" t="s">
        <v>24</v>
      </c>
      <c r="E75" s="75" t="s">
        <v>24</v>
      </c>
      <c r="F75" s="77" t="s">
        <v>29</v>
      </c>
      <c r="G75" s="75" t="s">
        <v>24</v>
      </c>
      <c r="H75" s="75" t="s">
        <v>24</v>
      </c>
      <c r="I75" s="75" t="s">
        <v>24</v>
      </c>
      <c r="J75" s="75" t="s">
        <v>29</v>
      </c>
      <c r="K75" s="76" t="s">
        <v>24</v>
      </c>
      <c r="L75" s="75" t="s">
        <v>24</v>
      </c>
      <c r="M75" s="75" t="s">
        <v>24</v>
      </c>
      <c r="N75" s="77" t="s">
        <v>29</v>
      </c>
      <c r="O75" s="76" t="s">
        <v>24</v>
      </c>
      <c r="P75" s="75" t="s">
        <v>24</v>
      </c>
      <c r="Q75" s="75" t="s">
        <v>24</v>
      </c>
      <c r="R75" s="77" t="s">
        <v>29</v>
      </c>
      <c r="S75" s="76" t="s">
        <v>24</v>
      </c>
      <c r="T75" s="75" t="s">
        <v>24</v>
      </c>
      <c r="U75" s="75" t="s">
        <v>24</v>
      </c>
      <c r="V75" s="77" t="s">
        <v>29</v>
      </c>
      <c r="W75" s="76" t="s">
        <v>24</v>
      </c>
      <c r="X75" s="75" t="s">
        <v>24</v>
      </c>
      <c r="Y75" s="75" t="s">
        <v>24</v>
      </c>
      <c r="Z75" s="77" t="s">
        <v>29</v>
      </c>
      <c r="AA75" s="75" t="s">
        <v>24</v>
      </c>
      <c r="AB75" s="75" t="s">
        <v>24</v>
      </c>
      <c r="AC75" s="75" t="s">
        <v>24</v>
      </c>
      <c r="AD75" s="75" t="s">
        <v>29</v>
      </c>
    </row>
    <row r="76" spans="1:30" s="10" customFormat="1" ht="12">
      <c r="A76" s="70"/>
      <c r="B76" s="14" t="s">
        <v>33</v>
      </c>
      <c r="C76" s="14"/>
      <c r="D76" s="14"/>
      <c r="E76" s="14"/>
      <c r="F76" s="228"/>
      <c r="G76" s="78"/>
      <c r="H76" s="78"/>
      <c r="I76" s="78"/>
      <c r="J76" s="78"/>
      <c r="K76" s="79"/>
      <c r="L76" s="80"/>
      <c r="M76" s="80"/>
      <c r="N76" s="81"/>
      <c r="O76" s="82"/>
      <c r="P76" s="80"/>
      <c r="Q76" s="80"/>
      <c r="R76" s="119"/>
      <c r="S76" s="79"/>
      <c r="T76" s="78"/>
      <c r="U76" s="78"/>
      <c r="V76" s="119"/>
      <c r="W76" s="79"/>
      <c r="X76" s="78"/>
      <c r="Y76" s="78"/>
      <c r="Z76" s="119"/>
      <c r="AA76" s="78"/>
      <c r="AB76" s="78"/>
      <c r="AC76" s="78"/>
      <c r="AD76" s="78"/>
    </row>
    <row r="77" spans="1:30" ht="12">
      <c r="A77" s="83"/>
      <c r="B77" s="84" t="s">
        <v>49</v>
      </c>
      <c r="C77" s="153">
        <v>62.2</v>
      </c>
      <c r="D77" s="153">
        <v>37.799999999999997</v>
      </c>
      <c r="E77" s="153">
        <v>0</v>
      </c>
      <c r="F77" s="155">
        <v>4.4999999999999998E-2</v>
      </c>
      <c r="G77" s="153">
        <v>56.9</v>
      </c>
      <c r="H77" s="153">
        <v>39.700000000000003</v>
      </c>
      <c r="I77" s="153">
        <v>3.4</v>
      </c>
      <c r="J77" s="153">
        <v>5.8000000000000003E-2</v>
      </c>
      <c r="K77" s="154">
        <v>66.099999999999994</v>
      </c>
      <c r="L77" s="195">
        <v>34</v>
      </c>
      <c r="M77" s="195">
        <v>0</v>
      </c>
      <c r="N77" s="198">
        <v>6.2E-2</v>
      </c>
      <c r="O77" s="203">
        <v>43.9</v>
      </c>
      <c r="P77" s="195">
        <v>56.1</v>
      </c>
      <c r="Q77" s="195">
        <v>0</v>
      </c>
      <c r="R77" s="155">
        <v>4.1000000000000002E-2</v>
      </c>
      <c r="S77" s="154">
        <v>52</v>
      </c>
      <c r="T77" s="153">
        <v>48</v>
      </c>
      <c r="U77" s="153">
        <v>0</v>
      </c>
      <c r="V77" s="155">
        <v>0.05</v>
      </c>
      <c r="W77" s="154">
        <v>19.8</v>
      </c>
      <c r="X77" s="153">
        <v>72.2</v>
      </c>
      <c r="Y77" s="153">
        <v>8</v>
      </c>
      <c r="Z77" s="155">
        <v>6.6000000000000003E-2</v>
      </c>
      <c r="AA77" s="153">
        <v>27.9</v>
      </c>
      <c r="AB77" s="153">
        <v>44.3</v>
      </c>
      <c r="AC77" s="153">
        <v>27.8</v>
      </c>
      <c r="AD77" s="153">
        <v>6.2E-2</v>
      </c>
    </row>
    <row r="78" spans="1:30" ht="12">
      <c r="A78" s="70"/>
      <c r="B78" s="84" t="s">
        <v>118</v>
      </c>
      <c r="C78" s="153">
        <v>48.3</v>
      </c>
      <c r="D78" s="153">
        <v>51.7</v>
      </c>
      <c r="E78" s="153">
        <v>0</v>
      </c>
      <c r="F78" s="155">
        <v>0.26100000000000001</v>
      </c>
      <c r="G78" s="153">
        <v>46.6</v>
      </c>
      <c r="H78" s="153">
        <v>52.7</v>
      </c>
      <c r="I78" s="153">
        <v>0.8</v>
      </c>
      <c r="J78" s="153">
        <v>0.245</v>
      </c>
      <c r="K78" s="154">
        <v>52.4</v>
      </c>
      <c r="L78" s="195">
        <v>45.4</v>
      </c>
      <c r="M78" s="195">
        <v>2.2000000000000002</v>
      </c>
      <c r="N78" s="198">
        <v>0.25600000000000001</v>
      </c>
      <c r="O78" s="203">
        <v>44.6</v>
      </c>
      <c r="P78" s="195">
        <v>51.6</v>
      </c>
      <c r="Q78" s="195">
        <v>3.9</v>
      </c>
      <c r="R78" s="155">
        <v>0.248</v>
      </c>
      <c r="S78" s="154">
        <v>30.8</v>
      </c>
      <c r="T78" s="153">
        <v>49.4</v>
      </c>
      <c r="U78" s="153">
        <v>19.8</v>
      </c>
      <c r="V78" s="155">
        <v>0.247</v>
      </c>
      <c r="W78" s="154">
        <v>15.5</v>
      </c>
      <c r="X78" s="153">
        <v>47.7</v>
      </c>
      <c r="Y78" s="153">
        <v>36.700000000000003</v>
      </c>
      <c r="Z78" s="155">
        <v>0.315</v>
      </c>
      <c r="AA78" s="153">
        <v>8.1999999999999993</v>
      </c>
      <c r="AB78" s="153">
        <v>39.200000000000003</v>
      </c>
      <c r="AC78" s="153">
        <v>52.6</v>
      </c>
      <c r="AD78" s="153">
        <v>0.35699999999999998</v>
      </c>
    </row>
    <row r="79" spans="1:30" ht="12">
      <c r="A79" s="70"/>
      <c r="B79" s="84" t="s">
        <v>50</v>
      </c>
      <c r="C79" s="153">
        <v>42</v>
      </c>
      <c r="D79" s="153">
        <v>58.1</v>
      </c>
      <c r="E79" s="153">
        <v>0</v>
      </c>
      <c r="F79" s="155">
        <v>0.16900000000000001</v>
      </c>
      <c r="G79" s="153">
        <v>36.1</v>
      </c>
      <c r="H79" s="153">
        <v>62.5</v>
      </c>
      <c r="I79" s="153">
        <v>1.4</v>
      </c>
      <c r="J79" s="153">
        <v>0.14399999999999999</v>
      </c>
      <c r="K79" s="154">
        <v>46.3</v>
      </c>
      <c r="L79" s="195">
        <v>53.2</v>
      </c>
      <c r="M79" s="195">
        <v>0.5</v>
      </c>
      <c r="N79" s="198">
        <v>0.16200000000000001</v>
      </c>
      <c r="O79" s="203">
        <v>33.6</v>
      </c>
      <c r="P79" s="195">
        <v>61</v>
      </c>
      <c r="Q79" s="195">
        <v>5.4</v>
      </c>
      <c r="R79" s="155">
        <v>0.182</v>
      </c>
      <c r="S79" s="154">
        <v>28.3</v>
      </c>
      <c r="T79" s="153">
        <v>50.8</v>
      </c>
      <c r="U79" s="153">
        <v>20.9</v>
      </c>
      <c r="V79" s="155">
        <v>0.20499999999999999</v>
      </c>
      <c r="W79" s="154">
        <v>12.7</v>
      </c>
      <c r="X79" s="153">
        <v>59.9</v>
      </c>
      <c r="Y79" s="153">
        <v>27.5</v>
      </c>
      <c r="Z79" s="155">
        <v>0.24</v>
      </c>
      <c r="AA79" s="153">
        <v>6.9</v>
      </c>
      <c r="AB79" s="153">
        <v>38.1</v>
      </c>
      <c r="AC79" s="153">
        <v>55</v>
      </c>
      <c r="AD79" s="153">
        <v>0.251</v>
      </c>
    </row>
    <row r="80" spans="1:30" ht="12">
      <c r="A80" s="70"/>
      <c r="B80" s="84" t="s">
        <v>51</v>
      </c>
      <c r="C80" s="153">
        <v>56.4</v>
      </c>
      <c r="D80" s="153">
        <v>43.6</v>
      </c>
      <c r="E80" s="153">
        <v>0</v>
      </c>
      <c r="F80" s="155">
        <v>0.22700000000000001</v>
      </c>
      <c r="G80" s="153">
        <v>58.4</v>
      </c>
      <c r="H80" s="153">
        <v>41.1</v>
      </c>
      <c r="I80" s="153">
        <v>0.5</v>
      </c>
      <c r="J80" s="153">
        <v>0.219</v>
      </c>
      <c r="K80" s="154">
        <v>51.7</v>
      </c>
      <c r="L80" s="195">
        <v>47.9</v>
      </c>
      <c r="M80" s="195">
        <v>0.4</v>
      </c>
      <c r="N80" s="198">
        <v>0.21299999999999999</v>
      </c>
      <c r="O80" s="203">
        <v>54</v>
      </c>
      <c r="P80" s="195">
        <v>41.5</v>
      </c>
      <c r="Q80" s="195">
        <v>4.5</v>
      </c>
      <c r="R80" s="155">
        <v>0.246</v>
      </c>
      <c r="S80" s="154">
        <v>39.700000000000003</v>
      </c>
      <c r="T80" s="153">
        <v>36.799999999999997</v>
      </c>
      <c r="U80" s="153">
        <v>23.5</v>
      </c>
      <c r="V80" s="155">
        <v>0.224</v>
      </c>
      <c r="W80" s="154">
        <v>12.5</v>
      </c>
      <c r="X80" s="153">
        <v>41</v>
      </c>
      <c r="Y80" s="153">
        <v>46.5</v>
      </c>
      <c r="Z80" s="155">
        <v>0.251</v>
      </c>
      <c r="AA80" s="153">
        <v>11.6</v>
      </c>
      <c r="AB80" s="153">
        <v>26.4</v>
      </c>
      <c r="AC80" s="153">
        <v>62</v>
      </c>
      <c r="AD80" s="153">
        <v>0.34200000000000003</v>
      </c>
    </row>
    <row r="81" spans="1:30" ht="12">
      <c r="A81" s="70"/>
      <c r="B81" s="84" t="s">
        <v>52</v>
      </c>
      <c r="C81" s="153">
        <v>25.7</v>
      </c>
      <c r="D81" s="153">
        <v>74.3</v>
      </c>
      <c r="E81" s="153">
        <v>0</v>
      </c>
      <c r="F81" s="155">
        <v>7.0000000000000007E-2</v>
      </c>
      <c r="G81" s="153">
        <v>33.299999999999997</v>
      </c>
      <c r="H81" s="153">
        <v>66.7</v>
      </c>
      <c r="I81" s="153">
        <v>0</v>
      </c>
      <c r="J81" s="153">
        <v>7.4999999999999997E-2</v>
      </c>
      <c r="K81" s="154">
        <v>42.3</v>
      </c>
      <c r="L81" s="195">
        <v>56.4</v>
      </c>
      <c r="M81" s="195">
        <v>1.4</v>
      </c>
      <c r="N81" s="198">
        <v>7.0999999999999994E-2</v>
      </c>
      <c r="O81" s="203">
        <v>28.6</v>
      </c>
      <c r="P81" s="195">
        <v>65.7</v>
      </c>
      <c r="Q81" s="195">
        <v>5.7</v>
      </c>
      <c r="R81" s="155">
        <v>3.5000000000000003E-2</v>
      </c>
      <c r="S81" s="154">
        <v>37.799999999999997</v>
      </c>
      <c r="T81" s="153">
        <v>53.6</v>
      </c>
      <c r="U81" s="153">
        <v>8.6</v>
      </c>
      <c r="V81" s="155">
        <v>3.5000000000000003E-2</v>
      </c>
      <c r="W81" s="154">
        <v>21.2</v>
      </c>
      <c r="X81" s="153">
        <v>54.8</v>
      </c>
      <c r="Y81" s="153">
        <v>24</v>
      </c>
      <c r="Z81" s="155">
        <v>5.1999999999999998E-2</v>
      </c>
      <c r="AA81" s="153">
        <v>4.0999999999999996</v>
      </c>
      <c r="AB81" s="153">
        <v>52.8</v>
      </c>
      <c r="AC81" s="153">
        <v>43.1</v>
      </c>
      <c r="AD81" s="153">
        <v>4.9000000000000002E-2</v>
      </c>
    </row>
    <row r="82" spans="1:30" ht="12">
      <c r="A82" s="70"/>
      <c r="B82" s="84" t="s">
        <v>53</v>
      </c>
      <c r="C82" s="153">
        <v>41.2</v>
      </c>
      <c r="D82" s="153">
        <v>58.8</v>
      </c>
      <c r="E82" s="153">
        <v>0</v>
      </c>
      <c r="F82" s="155">
        <v>1.7000000000000001E-2</v>
      </c>
      <c r="G82" s="153">
        <v>53.3</v>
      </c>
      <c r="H82" s="153">
        <v>40</v>
      </c>
      <c r="I82" s="153">
        <v>6.7</v>
      </c>
      <c r="J82" s="153">
        <v>1.4999999999999999E-2</v>
      </c>
      <c r="K82" s="154">
        <v>46.9</v>
      </c>
      <c r="L82" s="195">
        <v>53.1</v>
      </c>
      <c r="M82" s="195">
        <v>0</v>
      </c>
      <c r="N82" s="198">
        <v>3.2000000000000001E-2</v>
      </c>
      <c r="O82" s="203">
        <v>44.8</v>
      </c>
      <c r="P82" s="195">
        <v>55.2</v>
      </c>
      <c r="Q82" s="195">
        <v>0</v>
      </c>
      <c r="R82" s="155">
        <v>2.9000000000000001E-2</v>
      </c>
      <c r="S82" s="154">
        <v>56.8</v>
      </c>
      <c r="T82" s="153">
        <v>40.5</v>
      </c>
      <c r="U82" s="153">
        <v>2.7</v>
      </c>
      <c r="V82" s="155">
        <v>3.6999999999999998E-2</v>
      </c>
      <c r="W82" s="154">
        <v>8</v>
      </c>
      <c r="X82" s="153">
        <v>80.3</v>
      </c>
      <c r="Y82" s="153">
        <v>11.7</v>
      </c>
      <c r="Z82" s="155">
        <v>2.5000000000000001E-2</v>
      </c>
      <c r="AA82" s="153">
        <v>20.8</v>
      </c>
      <c r="AB82" s="153">
        <v>60.4</v>
      </c>
      <c r="AC82" s="153">
        <v>18.7</v>
      </c>
      <c r="AD82" s="153">
        <v>0.01</v>
      </c>
    </row>
    <row r="83" spans="1:30" ht="12">
      <c r="A83" s="70"/>
      <c r="B83" s="84" t="s">
        <v>96</v>
      </c>
      <c r="C83" s="153">
        <v>39.299999999999997</v>
      </c>
      <c r="D83" s="153">
        <v>60.7</v>
      </c>
      <c r="E83" s="153">
        <v>0</v>
      </c>
      <c r="F83" s="155">
        <v>8.8999999999999996E-2</v>
      </c>
      <c r="G83" s="153">
        <v>27.7</v>
      </c>
      <c r="H83" s="153">
        <v>72.3</v>
      </c>
      <c r="I83" s="153">
        <v>0</v>
      </c>
      <c r="J83" s="153">
        <v>4.7E-2</v>
      </c>
      <c r="K83" s="154">
        <v>51.5</v>
      </c>
      <c r="L83" s="195">
        <v>48</v>
      </c>
      <c r="M83" s="195">
        <v>0.5</v>
      </c>
      <c r="N83" s="198">
        <v>9.9000000000000005E-2</v>
      </c>
      <c r="O83" s="203">
        <v>28.6</v>
      </c>
      <c r="P83" s="195">
        <v>65</v>
      </c>
      <c r="Q83" s="195">
        <v>6.4</v>
      </c>
      <c r="R83" s="155">
        <v>0.06</v>
      </c>
      <c r="S83" s="154">
        <v>30.1</v>
      </c>
      <c r="T83" s="153">
        <v>56</v>
      </c>
      <c r="U83" s="153">
        <v>13.9</v>
      </c>
      <c r="V83" s="155">
        <v>6.7000000000000004E-2</v>
      </c>
      <c r="W83" s="154">
        <v>13.8</v>
      </c>
      <c r="X83" s="153">
        <v>63.3</v>
      </c>
      <c r="Y83" s="153">
        <v>22.9</v>
      </c>
      <c r="Z83" s="155">
        <v>0.10299999999999999</v>
      </c>
      <c r="AA83" s="153">
        <v>4</v>
      </c>
      <c r="AB83" s="153">
        <v>50.1</v>
      </c>
      <c r="AC83" s="153">
        <v>45.9</v>
      </c>
      <c r="AD83" s="153">
        <v>7.6999999999999999E-2</v>
      </c>
    </row>
    <row r="84" spans="1:30" ht="12">
      <c r="A84" s="70"/>
      <c r="B84" s="85" t="s">
        <v>54</v>
      </c>
      <c r="C84" s="153">
        <v>35.9</v>
      </c>
      <c r="D84" s="153">
        <v>64.099999999999994</v>
      </c>
      <c r="E84" s="153">
        <v>0</v>
      </c>
      <c r="F84" s="155">
        <v>3.9E-2</v>
      </c>
      <c r="G84" s="153">
        <v>23.7</v>
      </c>
      <c r="H84" s="153">
        <v>76.3</v>
      </c>
      <c r="I84" s="153">
        <v>0</v>
      </c>
      <c r="J84" s="153">
        <v>3.7999999999999999E-2</v>
      </c>
      <c r="K84" s="154">
        <v>31.7</v>
      </c>
      <c r="L84" s="195">
        <v>65.900000000000006</v>
      </c>
      <c r="M84" s="195">
        <v>2.4</v>
      </c>
      <c r="N84" s="198">
        <v>4.1000000000000002E-2</v>
      </c>
      <c r="O84" s="203">
        <v>14.3</v>
      </c>
      <c r="P84" s="195">
        <v>77.2</v>
      </c>
      <c r="Q84" s="195">
        <v>8.5</v>
      </c>
      <c r="R84" s="155">
        <v>3.5000000000000003E-2</v>
      </c>
      <c r="S84" s="154">
        <v>21.4</v>
      </c>
      <c r="T84" s="153">
        <v>70.900000000000006</v>
      </c>
      <c r="U84" s="153">
        <v>7.7</v>
      </c>
      <c r="V84" s="155">
        <v>3.3000000000000002E-2</v>
      </c>
      <c r="W84" s="154">
        <v>3.6</v>
      </c>
      <c r="X84" s="153">
        <v>71.5</v>
      </c>
      <c r="Y84" s="153">
        <v>24.9</v>
      </c>
      <c r="Z84" s="155">
        <v>5.6000000000000001E-2</v>
      </c>
      <c r="AA84" s="153">
        <v>2.2999999999999998</v>
      </c>
      <c r="AB84" s="153">
        <v>54.4</v>
      </c>
      <c r="AC84" s="153">
        <v>43.3</v>
      </c>
      <c r="AD84" s="153">
        <v>4.3999999999999997E-2</v>
      </c>
    </row>
    <row r="85" spans="1:30" ht="12">
      <c r="A85" s="70"/>
      <c r="B85" s="85" t="s">
        <v>55</v>
      </c>
      <c r="C85" s="153">
        <v>75</v>
      </c>
      <c r="D85" s="153">
        <v>25</v>
      </c>
      <c r="E85" s="153">
        <v>0</v>
      </c>
      <c r="F85" s="155">
        <v>4.0000000000000001E-3</v>
      </c>
      <c r="G85" s="153">
        <v>100</v>
      </c>
      <c r="H85" s="153">
        <v>0</v>
      </c>
      <c r="I85" s="153">
        <v>0</v>
      </c>
      <c r="J85" s="153">
        <v>1E-3</v>
      </c>
      <c r="K85" s="154">
        <v>100</v>
      </c>
      <c r="L85" s="195">
        <v>0</v>
      </c>
      <c r="M85" s="195">
        <v>0</v>
      </c>
      <c r="N85" s="198">
        <v>1E-3</v>
      </c>
      <c r="O85" s="203">
        <v>0</v>
      </c>
      <c r="P85" s="195">
        <v>100</v>
      </c>
      <c r="Q85" s="195">
        <v>0</v>
      </c>
      <c r="R85" s="155">
        <v>2E-3</v>
      </c>
      <c r="S85" s="154">
        <v>0</v>
      </c>
      <c r="T85" s="153">
        <v>100</v>
      </c>
      <c r="U85" s="153">
        <v>0</v>
      </c>
      <c r="V85" s="155">
        <v>1E-3</v>
      </c>
      <c r="W85" s="154">
        <v>0</v>
      </c>
      <c r="X85" s="153">
        <v>50.6</v>
      </c>
      <c r="Y85" s="153">
        <v>49.4</v>
      </c>
      <c r="Z85" s="155">
        <v>4.0000000000000001E-3</v>
      </c>
      <c r="AA85" s="153" t="s">
        <v>180</v>
      </c>
      <c r="AB85" s="153" t="s">
        <v>180</v>
      </c>
      <c r="AC85" s="153" t="s">
        <v>180</v>
      </c>
      <c r="AD85" s="153" t="s">
        <v>180</v>
      </c>
    </row>
    <row r="86" spans="1:30" ht="12">
      <c r="A86" s="70"/>
      <c r="B86" s="85" t="s">
        <v>56</v>
      </c>
      <c r="C86" s="153" t="s">
        <v>180</v>
      </c>
      <c r="D86" s="153" t="s">
        <v>180</v>
      </c>
      <c r="E86" s="153" t="s">
        <v>180</v>
      </c>
      <c r="F86" s="155" t="s">
        <v>180</v>
      </c>
      <c r="G86" s="153" t="s">
        <v>180</v>
      </c>
      <c r="H86" s="153" t="s">
        <v>180</v>
      </c>
      <c r="I86" s="153" t="s">
        <v>180</v>
      </c>
      <c r="J86" s="153" t="s">
        <v>180</v>
      </c>
      <c r="K86" s="154" t="s">
        <v>180</v>
      </c>
      <c r="L86" s="195" t="s">
        <v>180</v>
      </c>
      <c r="M86" s="195" t="s">
        <v>180</v>
      </c>
      <c r="N86" s="198" t="s">
        <v>180</v>
      </c>
      <c r="O86" s="203">
        <v>100</v>
      </c>
      <c r="P86" s="195">
        <v>0</v>
      </c>
      <c r="Q86" s="195">
        <v>0</v>
      </c>
      <c r="R86" s="155">
        <v>1E-3</v>
      </c>
      <c r="S86" s="154">
        <v>0</v>
      </c>
      <c r="T86" s="153">
        <v>0</v>
      </c>
      <c r="U86" s="153">
        <v>100</v>
      </c>
      <c r="V86" s="155">
        <v>1E-3</v>
      </c>
      <c r="W86" s="154" t="s">
        <v>180</v>
      </c>
      <c r="X86" s="153" t="s">
        <v>180</v>
      </c>
      <c r="Y86" s="153" t="s">
        <v>180</v>
      </c>
      <c r="Z86" s="155" t="s">
        <v>180</v>
      </c>
      <c r="AA86" s="153">
        <v>0</v>
      </c>
      <c r="AB86" s="153">
        <v>51.2</v>
      </c>
      <c r="AC86" s="153">
        <v>48.8</v>
      </c>
      <c r="AD86" s="153">
        <v>2E-3</v>
      </c>
    </row>
    <row r="87" spans="1:30" ht="12">
      <c r="A87" s="70"/>
      <c r="B87" s="85" t="s">
        <v>57</v>
      </c>
      <c r="C87" s="153">
        <v>26.7</v>
      </c>
      <c r="D87" s="153">
        <v>73.3</v>
      </c>
      <c r="E87" s="153">
        <v>0</v>
      </c>
      <c r="F87" s="155">
        <v>1.4999999999999999E-2</v>
      </c>
      <c r="G87" s="153">
        <v>50</v>
      </c>
      <c r="H87" s="153">
        <v>50</v>
      </c>
      <c r="I87" s="153">
        <v>0</v>
      </c>
      <c r="J87" s="153">
        <v>4.0000000000000001E-3</v>
      </c>
      <c r="K87" s="154">
        <v>50</v>
      </c>
      <c r="L87" s="195">
        <v>50</v>
      </c>
      <c r="M87" s="195">
        <v>0</v>
      </c>
      <c r="N87" s="198">
        <v>0.01</v>
      </c>
      <c r="O87" s="203">
        <v>47.5</v>
      </c>
      <c r="P87" s="195">
        <v>47.1</v>
      </c>
      <c r="Q87" s="195">
        <v>5.5</v>
      </c>
      <c r="R87" s="155">
        <v>1.7000000000000001E-2</v>
      </c>
      <c r="S87" s="154">
        <v>29.6</v>
      </c>
      <c r="T87" s="153">
        <v>47.8</v>
      </c>
      <c r="U87" s="153">
        <v>22.6</v>
      </c>
      <c r="V87" s="155">
        <v>1.7000000000000001E-2</v>
      </c>
      <c r="W87" s="154">
        <v>0</v>
      </c>
      <c r="X87" s="153">
        <v>73</v>
      </c>
      <c r="Y87" s="153">
        <v>27</v>
      </c>
      <c r="Z87" s="155">
        <v>2.1999999999999999E-2</v>
      </c>
      <c r="AA87" s="153">
        <v>6.4</v>
      </c>
      <c r="AB87" s="153">
        <v>21.7</v>
      </c>
      <c r="AC87" s="153">
        <v>71.8</v>
      </c>
      <c r="AD87" s="153">
        <v>1.6E-2</v>
      </c>
    </row>
    <row r="88" spans="1:30" ht="12">
      <c r="A88" s="70"/>
      <c r="B88" s="85" t="s">
        <v>119</v>
      </c>
      <c r="C88" s="153">
        <v>45.2</v>
      </c>
      <c r="D88" s="153">
        <v>54.8</v>
      </c>
      <c r="E88" s="153">
        <v>0</v>
      </c>
      <c r="F88" s="155">
        <v>3.1E-2</v>
      </c>
      <c r="G88" s="153">
        <v>25</v>
      </c>
      <c r="H88" s="153">
        <v>75</v>
      </c>
      <c r="I88" s="153">
        <v>0</v>
      </c>
      <c r="J88" s="153">
        <v>4.0000000000000001E-3</v>
      </c>
      <c r="K88" s="154">
        <v>68.099999999999994</v>
      </c>
      <c r="L88" s="195">
        <v>32.9</v>
      </c>
      <c r="M88" s="195">
        <v>0</v>
      </c>
      <c r="N88" s="198">
        <v>4.7E-2</v>
      </c>
      <c r="O88" s="203">
        <v>61.4</v>
      </c>
      <c r="P88" s="195">
        <v>40</v>
      </c>
      <c r="Q88" s="195">
        <v>0</v>
      </c>
      <c r="R88" s="155">
        <v>5.0000000000000001E-3</v>
      </c>
      <c r="S88" s="154">
        <v>53.7</v>
      </c>
      <c r="T88" s="153">
        <v>33.5</v>
      </c>
      <c r="U88" s="153">
        <v>12.8</v>
      </c>
      <c r="V88" s="155">
        <v>1.4999999999999999E-2</v>
      </c>
      <c r="W88" s="154">
        <v>58.3</v>
      </c>
      <c r="X88" s="153">
        <v>33.700000000000003</v>
      </c>
      <c r="Y88" s="153">
        <v>8</v>
      </c>
      <c r="Z88" s="155">
        <v>2.1000000000000001E-2</v>
      </c>
      <c r="AA88" s="153">
        <v>6.7</v>
      </c>
      <c r="AB88" s="153">
        <v>67.8</v>
      </c>
      <c r="AC88" s="153">
        <v>25.5</v>
      </c>
      <c r="AD88" s="153">
        <v>1.4999999999999999E-2</v>
      </c>
    </row>
    <row r="89" spans="1:30" s="10" customFormat="1" ht="12">
      <c r="A89" s="70"/>
      <c r="B89" s="86" t="s">
        <v>125</v>
      </c>
      <c r="C89" s="147">
        <v>47</v>
      </c>
      <c r="D89" s="147">
        <v>53</v>
      </c>
      <c r="E89" s="147">
        <v>0</v>
      </c>
      <c r="F89" s="149">
        <v>0.878</v>
      </c>
      <c r="G89" s="147">
        <v>46.5</v>
      </c>
      <c r="H89" s="147">
        <v>52.6</v>
      </c>
      <c r="I89" s="147">
        <v>1</v>
      </c>
      <c r="J89" s="147">
        <v>0.80300000000000005</v>
      </c>
      <c r="K89" s="148">
        <v>51</v>
      </c>
      <c r="L89" s="188">
        <v>48</v>
      </c>
      <c r="M89" s="188">
        <v>1</v>
      </c>
      <c r="N89" s="189">
        <v>0.89500000000000002</v>
      </c>
      <c r="O89" s="191">
        <v>43.1</v>
      </c>
      <c r="P89" s="188">
        <v>52.6</v>
      </c>
      <c r="Q89" s="188">
        <v>4.3</v>
      </c>
      <c r="R89" s="149">
        <v>0.84099999999999997</v>
      </c>
      <c r="S89" s="148">
        <v>35.1</v>
      </c>
      <c r="T89" s="147">
        <v>46.7</v>
      </c>
      <c r="U89" s="147">
        <v>18.2</v>
      </c>
      <c r="V89" s="149">
        <v>0.86499999999999999</v>
      </c>
      <c r="W89" s="148">
        <v>14.4</v>
      </c>
      <c r="X89" s="147">
        <v>53.1</v>
      </c>
      <c r="Y89" s="147">
        <v>32.6</v>
      </c>
      <c r="Z89" s="149">
        <v>1.052</v>
      </c>
      <c r="AA89" s="147">
        <v>9.6999999999999993</v>
      </c>
      <c r="AB89" s="147">
        <v>36.9</v>
      </c>
      <c r="AC89" s="147">
        <v>53.4</v>
      </c>
      <c r="AD89" s="147">
        <v>1.1479999999999999</v>
      </c>
    </row>
    <row r="90" spans="1:30" s="10" customFormat="1" ht="12">
      <c r="A90" s="83"/>
      <c r="B90" s="86" t="s">
        <v>126</v>
      </c>
      <c r="C90" s="147">
        <v>46.8</v>
      </c>
      <c r="D90" s="147">
        <v>53.1</v>
      </c>
      <c r="E90" s="147">
        <v>0.1</v>
      </c>
      <c r="F90" s="149">
        <v>1.3859999999999999</v>
      </c>
      <c r="G90" s="147">
        <v>50.6</v>
      </c>
      <c r="H90" s="147">
        <v>49.3</v>
      </c>
      <c r="I90" s="147">
        <v>0.1</v>
      </c>
      <c r="J90" s="147">
        <v>1.238</v>
      </c>
      <c r="K90" s="148">
        <v>46.5</v>
      </c>
      <c r="L90" s="188">
        <v>53</v>
      </c>
      <c r="M90" s="188">
        <v>0.5</v>
      </c>
      <c r="N90" s="189">
        <v>1.494</v>
      </c>
      <c r="O90" s="191">
        <v>46.4</v>
      </c>
      <c r="P90" s="188">
        <v>52.5</v>
      </c>
      <c r="Q90" s="188">
        <v>1.1000000000000001</v>
      </c>
      <c r="R90" s="149">
        <v>1.5289999999999999</v>
      </c>
      <c r="S90" s="148">
        <v>47.4</v>
      </c>
      <c r="T90" s="147">
        <v>49.4</v>
      </c>
      <c r="U90" s="147">
        <v>3.2</v>
      </c>
      <c r="V90" s="149">
        <v>1.3</v>
      </c>
      <c r="W90" s="148">
        <v>39.4</v>
      </c>
      <c r="X90" s="147">
        <v>51.7</v>
      </c>
      <c r="Y90" s="147">
        <v>8.9</v>
      </c>
      <c r="Z90" s="149">
        <v>1.431</v>
      </c>
      <c r="AA90" s="147">
        <v>33.5</v>
      </c>
      <c r="AB90" s="147">
        <v>45.4</v>
      </c>
      <c r="AC90" s="147">
        <v>21.1</v>
      </c>
      <c r="AD90" s="147">
        <v>1.36</v>
      </c>
    </row>
    <row r="91" spans="1:30" s="10" customFormat="1" ht="12">
      <c r="A91" s="83"/>
      <c r="B91" s="87" t="s">
        <v>23</v>
      </c>
      <c r="C91" s="150">
        <v>46.9</v>
      </c>
      <c r="D91" s="150">
        <v>53.1</v>
      </c>
      <c r="E91" s="150">
        <v>0</v>
      </c>
      <c r="F91" s="152">
        <v>2.2639999999999998</v>
      </c>
      <c r="G91" s="150">
        <v>49</v>
      </c>
      <c r="H91" s="150">
        <v>50.6</v>
      </c>
      <c r="I91" s="150">
        <v>0.4</v>
      </c>
      <c r="J91" s="150">
        <v>2.0409999999999999</v>
      </c>
      <c r="K91" s="151">
        <v>48.2</v>
      </c>
      <c r="L91" s="187">
        <v>51.1</v>
      </c>
      <c r="M91" s="187">
        <v>0.7</v>
      </c>
      <c r="N91" s="190">
        <v>2.3889999999999998</v>
      </c>
      <c r="O91" s="192">
        <v>45.2</v>
      </c>
      <c r="P91" s="187">
        <v>52.5</v>
      </c>
      <c r="Q91" s="187">
        <v>2.2000000000000002</v>
      </c>
      <c r="R91" s="152">
        <v>2.37</v>
      </c>
      <c r="S91" s="151">
        <v>42.5</v>
      </c>
      <c r="T91" s="150">
        <v>48.3</v>
      </c>
      <c r="U91" s="150">
        <v>9.1999999999999993</v>
      </c>
      <c r="V91" s="152">
        <v>2.165</v>
      </c>
      <c r="W91" s="151">
        <v>28.8</v>
      </c>
      <c r="X91" s="150">
        <v>52.3</v>
      </c>
      <c r="Y91" s="150">
        <v>18.899999999999999</v>
      </c>
      <c r="Z91" s="152">
        <v>2.4830000000000001</v>
      </c>
      <c r="AA91" s="150">
        <v>22.6</v>
      </c>
      <c r="AB91" s="150">
        <v>41.6</v>
      </c>
      <c r="AC91" s="150">
        <v>35.799999999999997</v>
      </c>
      <c r="AD91" s="150">
        <v>2.5099999999999998</v>
      </c>
    </row>
    <row r="92" spans="1:30" ht="12">
      <c r="A92" s="83"/>
      <c r="B92" s="88" t="s">
        <v>124</v>
      </c>
      <c r="C92" s="42"/>
      <c r="D92" s="42"/>
      <c r="E92" s="42"/>
      <c r="F92" s="42"/>
      <c r="G92" s="42"/>
      <c r="H92" s="70"/>
      <c r="I92" s="70"/>
      <c r="J92" s="70"/>
      <c r="K92" s="70"/>
      <c r="L92" s="70"/>
      <c r="M92" s="70"/>
      <c r="N92" s="70"/>
      <c r="O92" s="70"/>
      <c r="P92" s="70"/>
      <c r="Q92" s="70"/>
      <c r="R92" s="70"/>
      <c r="S92" s="70"/>
      <c r="T92" s="70"/>
      <c r="U92" s="70"/>
      <c r="V92" s="70"/>
      <c r="W92" s="70"/>
      <c r="X92" s="70"/>
      <c r="Y92" s="70"/>
      <c r="Z92" s="70"/>
    </row>
    <row r="93" spans="1:30" ht="12">
      <c r="A93" s="70"/>
      <c r="B93" s="89" t="s">
        <v>114</v>
      </c>
      <c r="C93" s="42"/>
      <c r="D93" s="42"/>
      <c r="E93" s="42"/>
      <c r="F93" s="42"/>
      <c r="G93" s="42"/>
      <c r="H93" s="70"/>
      <c r="I93" s="70"/>
      <c r="J93" s="70"/>
      <c r="K93" s="70"/>
      <c r="L93" s="70"/>
      <c r="M93" s="70"/>
      <c r="N93" s="70"/>
      <c r="O93" s="70"/>
      <c r="P93" s="70"/>
      <c r="Q93" s="70"/>
      <c r="R93" s="70"/>
      <c r="S93" s="70"/>
      <c r="T93" s="70"/>
      <c r="U93" s="70"/>
      <c r="V93" s="70"/>
      <c r="W93" s="70"/>
      <c r="X93" s="70"/>
      <c r="Y93" s="70"/>
      <c r="Z93" s="70"/>
    </row>
    <row r="94" spans="1:30" ht="12">
      <c r="A94" s="70"/>
      <c r="B94" s="70"/>
      <c r="C94" s="42"/>
      <c r="D94" s="42"/>
      <c r="E94" s="42"/>
      <c r="F94" s="42"/>
      <c r="G94" s="42"/>
      <c r="H94" s="70"/>
      <c r="I94" s="70"/>
      <c r="J94" s="70"/>
      <c r="K94" s="70"/>
      <c r="L94" s="70"/>
      <c r="M94" s="70"/>
      <c r="N94" s="70"/>
      <c r="O94" s="70"/>
      <c r="P94" s="70"/>
      <c r="Q94" s="70"/>
      <c r="R94" s="70"/>
      <c r="S94" s="70"/>
      <c r="T94" s="70"/>
      <c r="U94" s="70"/>
      <c r="V94" s="70"/>
      <c r="W94" s="70"/>
      <c r="X94" s="70"/>
      <c r="Y94" s="70"/>
      <c r="Z94" s="70"/>
    </row>
    <row r="95" spans="1:30" ht="12">
      <c r="A95" s="70"/>
      <c r="B95" s="221" t="str">
        <f>Index!$C10 &amp; " NT : " &amp; Index!B10</f>
        <v>Table 3 NT : Contract completion and attrition rates to date in non-trade occupations, for contracts commencing in 2016 to 2022</v>
      </c>
      <c r="C95" s="42"/>
      <c r="D95" s="42"/>
      <c r="E95" s="42"/>
      <c r="F95" s="42"/>
      <c r="G95" s="42"/>
      <c r="H95" s="70"/>
      <c r="I95" s="69"/>
      <c r="J95" s="70"/>
      <c r="K95" s="70"/>
      <c r="L95" s="70"/>
      <c r="M95" s="70"/>
      <c r="N95" s="70"/>
      <c r="O95" s="70"/>
      <c r="P95" s="70"/>
      <c r="Q95" s="70"/>
      <c r="R95" s="70"/>
      <c r="S95" s="70"/>
      <c r="T95" s="70"/>
      <c r="U95" s="70"/>
      <c r="V95" s="70"/>
      <c r="W95" s="70"/>
      <c r="X95" s="70"/>
      <c r="Y95" s="70"/>
      <c r="Z95" s="70"/>
    </row>
    <row r="96" spans="1:30" ht="12">
      <c r="A96" s="70"/>
      <c r="B96" s="61"/>
      <c r="C96" s="42"/>
      <c r="D96" s="42"/>
      <c r="E96" s="42"/>
      <c r="F96" s="42"/>
      <c r="G96" s="42"/>
      <c r="H96" s="70"/>
      <c r="I96" s="69"/>
      <c r="J96" s="70"/>
      <c r="K96" s="70"/>
      <c r="L96" s="70"/>
      <c r="M96" s="70"/>
      <c r="N96" s="70"/>
      <c r="O96" s="70"/>
      <c r="P96" s="70"/>
      <c r="Q96" s="70"/>
      <c r="R96" s="70"/>
      <c r="S96" s="70"/>
      <c r="T96" s="70"/>
      <c r="U96" s="70"/>
      <c r="V96" s="70"/>
      <c r="W96" s="70"/>
      <c r="X96" s="70"/>
      <c r="Y96" s="70"/>
      <c r="Z96" s="70"/>
    </row>
    <row r="97" spans="1:30" ht="12">
      <c r="A97" s="70"/>
      <c r="B97" s="252" t="s">
        <v>31</v>
      </c>
      <c r="C97" s="246">
        <v>2016</v>
      </c>
      <c r="D97" s="246"/>
      <c r="E97" s="246"/>
      <c r="F97" s="247"/>
      <c r="G97" s="245">
        <v>2017</v>
      </c>
      <c r="H97" s="246"/>
      <c r="I97" s="246"/>
      <c r="J97" s="246"/>
      <c r="K97" s="245">
        <v>2018</v>
      </c>
      <c r="L97" s="246"/>
      <c r="M97" s="246"/>
      <c r="N97" s="246"/>
      <c r="O97" s="245">
        <v>2019</v>
      </c>
      <c r="P97" s="246"/>
      <c r="Q97" s="246"/>
      <c r="R97" s="246"/>
      <c r="S97" s="245">
        <v>2020</v>
      </c>
      <c r="T97" s="246"/>
      <c r="U97" s="246"/>
      <c r="V97" s="246"/>
      <c r="W97" s="245">
        <v>2021</v>
      </c>
      <c r="X97" s="246"/>
      <c r="Y97" s="246"/>
      <c r="Z97" s="246"/>
      <c r="AA97" s="245">
        <v>2022</v>
      </c>
      <c r="AB97" s="246"/>
      <c r="AC97" s="246"/>
      <c r="AD97" s="246"/>
    </row>
    <row r="98" spans="1:30" ht="60">
      <c r="A98" s="70"/>
      <c r="B98" s="253"/>
      <c r="C98" s="235" t="s">
        <v>90</v>
      </c>
      <c r="D98" s="72" t="s">
        <v>91</v>
      </c>
      <c r="E98" s="72" t="s">
        <v>88</v>
      </c>
      <c r="F98" s="227" t="s">
        <v>89</v>
      </c>
      <c r="G98" s="73" t="s">
        <v>90</v>
      </c>
      <c r="H98" s="72" t="s">
        <v>91</v>
      </c>
      <c r="I98" s="72" t="s">
        <v>88</v>
      </c>
      <c r="J98" s="72" t="s">
        <v>89</v>
      </c>
      <c r="K98" s="73" t="s">
        <v>90</v>
      </c>
      <c r="L98" s="72" t="s">
        <v>91</v>
      </c>
      <c r="M98" s="72" t="s">
        <v>88</v>
      </c>
      <c r="N98" s="74" t="s">
        <v>89</v>
      </c>
      <c r="O98" s="73" t="s">
        <v>90</v>
      </c>
      <c r="P98" s="72" t="s">
        <v>91</v>
      </c>
      <c r="Q98" s="72" t="s">
        <v>88</v>
      </c>
      <c r="R98" s="74" t="s">
        <v>89</v>
      </c>
      <c r="S98" s="73" t="s">
        <v>90</v>
      </c>
      <c r="T98" s="72" t="s">
        <v>91</v>
      </c>
      <c r="U98" s="72" t="s">
        <v>88</v>
      </c>
      <c r="V98" s="74" t="s">
        <v>89</v>
      </c>
      <c r="W98" s="73" t="s">
        <v>90</v>
      </c>
      <c r="X98" s="72" t="s">
        <v>92</v>
      </c>
      <c r="Y98" s="72" t="s">
        <v>88</v>
      </c>
      <c r="Z98" s="74" t="s">
        <v>89</v>
      </c>
      <c r="AA98" s="72" t="s">
        <v>90</v>
      </c>
      <c r="AB98" s="72" t="s">
        <v>92</v>
      </c>
      <c r="AC98" s="72" t="s">
        <v>88</v>
      </c>
      <c r="AD98" s="72" t="s">
        <v>89</v>
      </c>
    </row>
    <row r="99" spans="1:30" ht="12">
      <c r="A99" s="70"/>
      <c r="B99" s="254"/>
      <c r="C99" s="75" t="s">
        <v>24</v>
      </c>
      <c r="D99" s="75" t="s">
        <v>24</v>
      </c>
      <c r="E99" s="75" t="s">
        <v>24</v>
      </c>
      <c r="F99" s="77" t="s">
        <v>29</v>
      </c>
      <c r="G99" s="75" t="s">
        <v>24</v>
      </c>
      <c r="H99" s="75" t="s">
        <v>24</v>
      </c>
      <c r="I99" s="75" t="s">
        <v>24</v>
      </c>
      <c r="J99" s="75" t="s">
        <v>29</v>
      </c>
      <c r="K99" s="76" t="s">
        <v>24</v>
      </c>
      <c r="L99" s="75" t="s">
        <v>24</v>
      </c>
      <c r="M99" s="75" t="s">
        <v>24</v>
      </c>
      <c r="N99" s="77" t="s">
        <v>29</v>
      </c>
      <c r="O99" s="76" t="s">
        <v>24</v>
      </c>
      <c r="P99" s="75" t="s">
        <v>24</v>
      </c>
      <c r="Q99" s="75" t="s">
        <v>24</v>
      </c>
      <c r="R99" s="77" t="s">
        <v>29</v>
      </c>
      <c r="S99" s="76" t="s">
        <v>24</v>
      </c>
      <c r="T99" s="75" t="s">
        <v>24</v>
      </c>
      <c r="U99" s="75" t="s">
        <v>24</v>
      </c>
      <c r="V99" s="77" t="s">
        <v>29</v>
      </c>
      <c r="W99" s="76" t="s">
        <v>24</v>
      </c>
      <c r="X99" s="75" t="s">
        <v>24</v>
      </c>
      <c r="Y99" s="75" t="s">
        <v>24</v>
      </c>
      <c r="Z99" s="77" t="s">
        <v>29</v>
      </c>
      <c r="AA99" s="75" t="s">
        <v>24</v>
      </c>
      <c r="AB99" s="75" t="s">
        <v>24</v>
      </c>
      <c r="AC99" s="75" t="s">
        <v>24</v>
      </c>
      <c r="AD99" s="75" t="s">
        <v>29</v>
      </c>
    </row>
    <row r="100" spans="1:30" s="10" customFormat="1" ht="12">
      <c r="A100" s="70"/>
      <c r="B100" s="14" t="s">
        <v>32</v>
      </c>
      <c r="C100" s="156">
        <v>48.8</v>
      </c>
      <c r="D100" s="156">
        <v>51.2</v>
      </c>
      <c r="E100" s="156">
        <v>0</v>
      </c>
      <c r="F100" s="158">
        <v>8.5999999999999993E-2</v>
      </c>
      <c r="G100" s="156">
        <v>65</v>
      </c>
      <c r="H100" s="156">
        <v>35</v>
      </c>
      <c r="I100" s="156">
        <v>0</v>
      </c>
      <c r="J100" s="156">
        <v>0.04</v>
      </c>
      <c r="K100" s="157">
        <v>25</v>
      </c>
      <c r="L100" s="193">
        <v>75</v>
      </c>
      <c r="M100" s="193">
        <v>0</v>
      </c>
      <c r="N100" s="199">
        <v>2.4E-2</v>
      </c>
      <c r="O100" s="202">
        <v>50</v>
      </c>
      <c r="P100" s="193">
        <v>50</v>
      </c>
      <c r="Q100" s="193">
        <v>0</v>
      </c>
      <c r="R100" s="199">
        <v>0.04</v>
      </c>
      <c r="S100" s="157">
        <v>33</v>
      </c>
      <c r="T100" s="156">
        <v>59</v>
      </c>
      <c r="U100" s="156">
        <v>8</v>
      </c>
      <c r="V100" s="158">
        <v>0.106</v>
      </c>
      <c r="W100" s="157">
        <v>27</v>
      </c>
      <c r="X100" s="156">
        <v>60.6</v>
      </c>
      <c r="Y100" s="156">
        <v>12.3</v>
      </c>
      <c r="Z100" s="158">
        <v>3.6999999999999998E-2</v>
      </c>
      <c r="AA100" s="156">
        <v>26</v>
      </c>
      <c r="AB100" s="156">
        <v>62.7</v>
      </c>
      <c r="AC100" s="156">
        <v>11.3</v>
      </c>
      <c r="AD100" s="156">
        <v>3.5000000000000003E-2</v>
      </c>
    </row>
    <row r="101" spans="1:30" ht="12">
      <c r="A101" s="83"/>
      <c r="B101" s="84" t="s">
        <v>116</v>
      </c>
      <c r="C101" s="153" t="s">
        <v>180</v>
      </c>
      <c r="D101" s="153" t="s">
        <v>180</v>
      </c>
      <c r="E101" s="153" t="s">
        <v>180</v>
      </c>
      <c r="F101" s="155" t="s">
        <v>180</v>
      </c>
      <c r="G101" s="153" t="s">
        <v>180</v>
      </c>
      <c r="H101" s="153" t="s">
        <v>180</v>
      </c>
      <c r="I101" s="153" t="s">
        <v>180</v>
      </c>
      <c r="J101" s="153" t="s">
        <v>180</v>
      </c>
      <c r="K101" s="154" t="s">
        <v>180</v>
      </c>
      <c r="L101" s="195" t="s">
        <v>180</v>
      </c>
      <c r="M101" s="195" t="s">
        <v>180</v>
      </c>
      <c r="N101" s="198" t="s">
        <v>180</v>
      </c>
      <c r="O101" s="203" t="s">
        <v>180</v>
      </c>
      <c r="P101" s="195" t="s">
        <v>180</v>
      </c>
      <c r="Q101" s="195" t="s">
        <v>180</v>
      </c>
      <c r="R101" s="198" t="s">
        <v>180</v>
      </c>
      <c r="S101" s="154">
        <v>0</v>
      </c>
      <c r="T101" s="153">
        <v>74.099999999999994</v>
      </c>
      <c r="U101" s="153">
        <v>25.9</v>
      </c>
      <c r="V101" s="155">
        <v>3.3000000000000002E-2</v>
      </c>
      <c r="W101" s="154">
        <v>5.6</v>
      </c>
      <c r="X101" s="153">
        <v>77.3</v>
      </c>
      <c r="Y101" s="153">
        <v>17.100000000000001</v>
      </c>
      <c r="Z101" s="155">
        <v>1.7999999999999999E-2</v>
      </c>
      <c r="AA101" s="153">
        <v>10.7</v>
      </c>
      <c r="AB101" s="153">
        <v>61.5</v>
      </c>
      <c r="AC101" s="153">
        <v>27.8</v>
      </c>
      <c r="AD101" s="153">
        <v>0.01</v>
      </c>
    </row>
    <row r="102" spans="1:30" ht="12">
      <c r="A102" s="70"/>
      <c r="B102" s="84" t="s">
        <v>82</v>
      </c>
      <c r="C102" s="153">
        <v>49.3</v>
      </c>
      <c r="D102" s="153">
        <v>50.7</v>
      </c>
      <c r="E102" s="153">
        <v>0</v>
      </c>
      <c r="F102" s="155">
        <v>6.9000000000000006E-2</v>
      </c>
      <c r="G102" s="153">
        <v>63.9</v>
      </c>
      <c r="H102" s="153">
        <v>36.1</v>
      </c>
      <c r="I102" s="153">
        <v>0</v>
      </c>
      <c r="J102" s="153">
        <v>3.5999999999999997E-2</v>
      </c>
      <c r="K102" s="154">
        <v>25</v>
      </c>
      <c r="L102" s="195">
        <v>75</v>
      </c>
      <c r="M102" s="195">
        <v>0</v>
      </c>
      <c r="N102" s="198">
        <v>0.02</v>
      </c>
      <c r="O102" s="203">
        <v>38.5</v>
      </c>
      <c r="P102" s="195">
        <v>61.5</v>
      </c>
      <c r="Q102" s="195">
        <v>0</v>
      </c>
      <c r="R102" s="198">
        <v>1.2999999999999999E-2</v>
      </c>
      <c r="S102" s="154">
        <v>53.8</v>
      </c>
      <c r="T102" s="153">
        <v>46.3</v>
      </c>
      <c r="U102" s="153">
        <v>0</v>
      </c>
      <c r="V102" s="155">
        <v>3.9E-2</v>
      </c>
      <c r="W102" s="154">
        <v>53.3</v>
      </c>
      <c r="X102" s="153">
        <v>41.2</v>
      </c>
      <c r="Y102" s="153">
        <v>5.5</v>
      </c>
      <c r="Z102" s="155">
        <v>1.4999999999999999E-2</v>
      </c>
      <c r="AA102" s="153">
        <v>36.4</v>
      </c>
      <c r="AB102" s="153">
        <v>57.4</v>
      </c>
      <c r="AC102" s="153">
        <v>6.2</v>
      </c>
      <c r="AD102" s="153">
        <v>2.1999999999999999E-2</v>
      </c>
    </row>
    <row r="103" spans="1:30" ht="12">
      <c r="A103" s="70"/>
      <c r="B103" s="84" t="s">
        <v>40</v>
      </c>
      <c r="C103" s="153">
        <v>47.1</v>
      </c>
      <c r="D103" s="153">
        <v>52.9</v>
      </c>
      <c r="E103" s="153">
        <v>0</v>
      </c>
      <c r="F103" s="155">
        <v>1.7000000000000001E-2</v>
      </c>
      <c r="G103" s="153">
        <v>75</v>
      </c>
      <c r="H103" s="153">
        <v>25</v>
      </c>
      <c r="I103" s="153">
        <v>0</v>
      </c>
      <c r="J103" s="153">
        <v>4.0000000000000001E-3</v>
      </c>
      <c r="K103" s="154">
        <v>25</v>
      </c>
      <c r="L103" s="153">
        <v>75</v>
      </c>
      <c r="M103" s="195">
        <v>0</v>
      </c>
      <c r="N103" s="198">
        <v>4.0000000000000001E-3</v>
      </c>
      <c r="O103" s="203">
        <v>27.3</v>
      </c>
      <c r="P103" s="195">
        <v>72.7</v>
      </c>
      <c r="Q103" s="195">
        <v>0</v>
      </c>
      <c r="R103" s="198">
        <v>1.0999999999999999E-2</v>
      </c>
      <c r="S103" s="154">
        <v>60</v>
      </c>
      <c r="T103" s="153">
        <v>40</v>
      </c>
      <c r="U103" s="153">
        <v>0</v>
      </c>
      <c r="V103" s="155">
        <v>0.01</v>
      </c>
      <c r="W103" s="154">
        <v>0</v>
      </c>
      <c r="X103" s="153">
        <v>134.9</v>
      </c>
      <c r="Y103" s="153">
        <v>0</v>
      </c>
      <c r="Z103" s="155">
        <v>1E-3</v>
      </c>
      <c r="AA103" s="153">
        <v>0</v>
      </c>
      <c r="AB103" s="153">
        <v>104.7</v>
      </c>
      <c r="AC103" s="153">
        <v>0</v>
      </c>
      <c r="AD103" s="153">
        <v>1E-3</v>
      </c>
    </row>
    <row r="104" spans="1:30" ht="12">
      <c r="A104" s="70"/>
      <c r="B104" s="84" t="s">
        <v>41</v>
      </c>
      <c r="C104" s="153" t="s">
        <v>180</v>
      </c>
      <c r="D104" s="153" t="s">
        <v>180</v>
      </c>
      <c r="E104" s="153" t="s">
        <v>180</v>
      </c>
      <c r="F104" s="155" t="s">
        <v>180</v>
      </c>
      <c r="G104" s="153" t="s">
        <v>180</v>
      </c>
      <c r="H104" s="153" t="s">
        <v>180</v>
      </c>
      <c r="I104" s="153" t="s">
        <v>180</v>
      </c>
      <c r="J104" s="153" t="s">
        <v>180</v>
      </c>
      <c r="K104" s="154" t="s">
        <v>180</v>
      </c>
      <c r="L104" s="195" t="s">
        <v>180</v>
      </c>
      <c r="M104" s="195" t="s">
        <v>180</v>
      </c>
      <c r="N104" s="198" t="s">
        <v>180</v>
      </c>
      <c r="O104" s="203">
        <v>75</v>
      </c>
      <c r="P104" s="195">
        <v>25</v>
      </c>
      <c r="Q104" s="195">
        <v>0</v>
      </c>
      <c r="R104" s="198">
        <v>1.6E-2</v>
      </c>
      <c r="S104" s="154">
        <v>33.299999999999997</v>
      </c>
      <c r="T104" s="153">
        <v>66.8</v>
      </c>
      <c r="U104" s="153">
        <v>0</v>
      </c>
      <c r="V104" s="155">
        <v>2.4E-2</v>
      </c>
      <c r="W104" s="154">
        <v>33.299999999999997</v>
      </c>
      <c r="X104" s="153">
        <v>33.299999999999997</v>
      </c>
      <c r="Y104" s="153">
        <v>33.299999999999997</v>
      </c>
      <c r="Z104" s="155">
        <v>3.0000000000000001E-3</v>
      </c>
      <c r="AA104" s="153">
        <v>0</v>
      </c>
      <c r="AB104" s="153">
        <v>106.5</v>
      </c>
      <c r="AC104" s="153">
        <v>0</v>
      </c>
      <c r="AD104" s="153">
        <v>2E-3</v>
      </c>
    </row>
    <row r="105" spans="1:30" s="10" customFormat="1" ht="12">
      <c r="A105" s="70"/>
      <c r="B105" s="14" t="s">
        <v>22</v>
      </c>
      <c r="C105" s="156">
        <v>73.2</v>
      </c>
      <c r="D105" s="156">
        <v>26.8</v>
      </c>
      <c r="E105" s="156">
        <v>0</v>
      </c>
      <c r="F105" s="158">
        <v>4.1000000000000002E-2</v>
      </c>
      <c r="G105" s="156">
        <v>100</v>
      </c>
      <c r="H105" s="156">
        <v>0</v>
      </c>
      <c r="I105" s="156">
        <v>0</v>
      </c>
      <c r="J105" s="156">
        <v>6.0000000000000001E-3</v>
      </c>
      <c r="K105" s="157">
        <v>63.4</v>
      </c>
      <c r="L105" s="193">
        <v>36.6</v>
      </c>
      <c r="M105" s="193">
        <v>0</v>
      </c>
      <c r="N105" s="199">
        <v>4.1000000000000002E-2</v>
      </c>
      <c r="O105" s="202">
        <v>90.9</v>
      </c>
      <c r="P105" s="193">
        <v>9.1</v>
      </c>
      <c r="Q105" s="193">
        <v>0</v>
      </c>
      <c r="R105" s="199">
        <v>1.0999999999999999E-2</v>
      </c>
      <c r="S105" s="157">
        <v>68.8</v>
      </c>
      <c r="T105" s="156">
        <v>31.3</v>
      </c>
      <c r="U105" s="156">
        <v>0</v>
      </c>
      <c r="V105" s="158">
        <v>1.6E-2</v>
      </c>
      <c r="W105" s="157">
        <v>36.9</v>
      </c>
      <c r="X105" s="156">
        <v>56.8</v>
      </c>
      <c r="Y105" s="156">
        <v>6.3</v>
      </c>
      <c r="Z105" s="158">
        <v>3.7999999999999999E-2</v>
      </c>
      <c r="AA105" s="156">
        <v>32.299999999999997</v>
      </c>
      <c r="AB105" s="156">
        <v>37.299999999999997</v>
      </c>
      <c r="AC105" s="156">
        <v>30.5</v>
      </c>
      <c r="AD105" s="156">
        <v>1.9E-2</v>
      </c>
    </row>
    <row r="106" spans="1:30" ht="12">
      <c r="A106" s="83"/>
      <c r="B106" s="84" t="s">
        <v>42</v>
      </c>
      <c r="C106" s="153" t="s">
        <v>180</v>
      </c>
      <c r="D106" s="153" t="s">
        <v>180</v>
      </c>
      <c r="E106" s="153" t="s">
        <v>180</v>
      </c>
      <c r="F106" s="155" t="s">
        <v>180</v>
      </c>
      <c r="G106" s="153" t="s">
        <v>180</v>
      </c>
      <c r="H106" s="153" t="s">
        <v>180</v>
      </c>
      <c r="I106" s="153" t="s">
        <v>180</v>
      </c>
      <c r="J106" s="153" t="s">
        <v>180</v>
      </c>
      <c r="K106" s="154" t="s">
        <v>180</v>
      </c>
      <c r="L106" s="195" t="s">
        <v>180</v>
      </c>
      <c r="M106" s="195" t="s">
        <v>180</v>
      </c>
      <c r="N106" s="198" t="s">
        <v>180</v>
      </c>
      <c r="O106" s="203" t="s">
        <v>180</v>
      </c>
      <c r="P106" s="195" t="s">
        <v>180</v>
      </c>
      <c r="Q106" s="195" t="s">
        <v>180</v>
      </c>
      <c r="R106" s="198" t="s">
        <v>180</v>
      </c>
      <c r="S106" s="154" t="s">
        <v>180</v>
      </c>
      <c r="T106" s="153" t="s">
        <v>180</v>
      </c>
      <c r="U106" s="153" t="s">
        <v>180</v>
      </c>
      <c r="V106" s="155" t="s">
        <v>180</v>
      </c>
      <c r="W106" s="154" t="s">
        <v>180</v>
      </c>
      <c r="X106" s="153" t="s">
        <v>180</v>
      </c>
      <c r="Y106" s="153" t="s">
        <v>180</v>
      </c>
      <c r="Z106" s="155" t="s">
        <v>180</v>
      </c>
      <c r="AA106" s="153" t="s">
        <v>180</v>
      </c>
      <c r="AB106" s="153" t="s">
        <v>180</v>
      </c>
      <c r="AC106" s="153" t="s">
        <v>180</v>
      </c>
      <c r="AD106" s="153" t="s">
        <v>180</v>
      </c>
    </row>
    <row r="107" spans="1:30" ht="12">
      <c r="A107" s="70"/>
      <c r="B107" s="84" t="s">
        <v>43</v>
      </c>
      <c r="C107" s="153">
        <v>0</v>
      </c>
      <c r="D107" s="153">
        <v>100</v>
      </c>
      <c r="E107" s="153">
        <v>0</v>
      </c>
      <c r="F107" s="155">
        <v>1E-3</v>
      </c>
      <c r="G107" s="153">
        <v>100</v>
      </c>
      <c r="H107" s="153">
        <v>0</v>
      </c>
      <c r="I107" s="153">
        <v>0</v>
      </c>
      <c r="J107" s="153">
        <v>1E-3</v>
      </c>
      <c r="K107" s="154" t="s">
        <v>180</v>
      </c>
      <c r="L107" s="195" t="s">
        <v>180</v>
      </c>
      <c r="M107" s="195" t="s">
        <v>180</v>
      </c>
      <c r="N107" s="198" t="s">
        <v>180</v>
      </c>
      <c r="O107" s="203" t="s">
        <v>180</v>
      </c>
      <c r="P107" s="195" t="s">
        <v>180</v>
      </c>
      <c r="Q107" s="195" t="s">
        <v>180</v>
      </c>
      <c r="R107" s="198" t="s">
        <v>180</v>
      </c>
      <c r="S107" s="154">
        <v>0</v>
      </c>
      <c r="T107" s="153">
        <v>100</v>
      </c>
      <c r="U107" s="153">
        <v>0</v>
      </c>
      <c r="V107" s="155">
        <v>1E-3</v>
      </c>
      <c r="W107" s="154" t="s">
        <v>180</v>
      </c>
      <c r="X107" s="153" t="s">
        <v>180</v>
      </c>
      <c r="Y107" s="153" t="s">
        <v>180</v>
      </c>
      <c r="Z107" s="155" t="s">
        <v>180</v>
      </c>
      <c r="AA107" s="153" t="s">
        <v>180</v>
      </c>
      <c r="AB107" s="153" t="s">
        <v>180</v>
      </c>
      <c r="AC107" s="153" t="s">
        <v>180</v>
      </c>
      <c r="AD107" s="153" t="s">
        <v>180</v>
      </c>
    </row>
    <row r="108" spans="1:30" ht="12">
      <c r="A108" s="70"/>
      <c r="B108" s="84" t="s">
        <v>44</v>
      </c>
      <c r="C108" s="153">
        <v>90.9</v>
      </c>
      <c r="D108" s="153">
        <v>9.1</v>
      </c>
      <c r="E108" s="153">
        <v>0</v>
      </c>
      <c r="F108" s="155">
        <v>1.0999999999999999E-2</v>
      </c>
      <c r="G108" s="153">
        <v>100</v>
      </c>
      <c r="H108" s="153">
        <v>0</v>
      </c>
      <c r="I108" s="153">
        <v>0</v>
      </c>
      <c r="J108" s="153">
        <v>4.0000000000000001E-3</v>
      </c>
      <c r="K108" s="154" t="s">
        <v>180</v>
      </c>
      <c r="L108" s="195" t="s">
        <v>180</v>
      </c>
      <c r="M108" s="195" t="s">
        <v>180</v>
      </c>
      <c r="N108" s="198" t="s">
        <v>180</v>
      </c>
      <c r="O108" s="203" t="s">
        <v>180</v>
      </c>
      <c r="P108" s="195" t="s">
        <v>180</v>
      </c>
      <c r="Q108" s="195" t="s">
        <v>180</v>
      </c>
      <c r="R108" s="198" t="s">
        <v>180</v>
      </c>
      <c r="S108" s="154" t="s">
        <v>180</v>
      </c>
      <c r="T108" s="153" t="s">
        <v>180</v>
      </c>
      <c r="U108" s="153" t="s">
        <v>180</v>
      </c>
      <c r="V108" s="155" t="s">
        <v>180</v>
      </c>
      <c r="W108" s="154" t="s">
        <v>180</v>
      </c>
      <c r="X108" s="153" t="s">
        <v>180</v>
      </c>
      <c r="Y108" s="153" t="s">
        <v>180</v>
      </c>
      <c r="Z108" s="155" t="s">
        <v>180</v>
      </c>
      <c r="AA108" s="153">
        <v>0</v>
      </c>
      <c r="AB108" s="153">
        <v>0</v>
      </c>
      <c r="AC108" s="153">
        <v>100</v>
      </c>
      <c r="AD108" s="153">
        <v>1E-3</v>
      </c>
    </row>
    <row r="109" spans="1:30" ht="12">
      <c r="A109" s="70"/>
      <c r="B109" s="84" t="s">
        <v>45</v>
      </c>
      <c r="C109" s="153" t="s">
        <v>180</v>
      </c>
      <c r="D109" s="153" t="s">
        <v>180</v>
      </c>
      <c r="E109" s="153" t="s">
        <v>180</v>
      </c>
      <c r="F109" s="155" t="s">
        <v>180</v>
      </c>
      <c r="G109" s="153" t="s">
        <v>180</v>
      </c>
      <c r="H109" s="153" t="s">
        <v>180</v>
      </c>
      <c r="I109" s="153" t="s">
        <v>180</v>
      </c>
      <c r="J109" s="153" t="s">
        <v>180</v>
      </c>
      <c r="K109" s="154" t="s">
        <v>180</v>
      </c>
      <c r="L109" s="195" t="s">
        <v>180</v>
      </c>
      <c r="M109" s="195" t="s">
        <v>180</v>
      </c>
      <c r="N109" s="198" t="s">
        <v>180</v>
      </c>
      <c r="O109" s="203">
        <v>83.3</v>
      </c>
      <c r="P109" s="195">
        <v>16.7</v>
      </c>
      <c r="Q109" s="195">
        <v>0</v>
      </c>
      <c r="R109" s="198">
        <v>6.0000000000000001E-3</v>
      </c>
      <c r="S109" s="154">
        <v>73.3</v>
      </c>
      <c r="T109" s="153">
        <v>26.7</v>
      </c>
      <c r="U109" s="153">
        <v>0</v>
      </c>
      <c r="V109" s="155">
        <v>1.4999999999999999E-2</v>
      </c>
      <c r="W109" s="154">
        <v>58.4</v>
      </c>
      <c r="X109" s="153">
        <v>38.299999999999997</v>
      </c>
      <c r="Y109" s="153">
        <v>3.3</v>
      </c>
      <c r="Z109" s="155">
        <v>2.4E-2</v>
      </c>
      <c r="AA109" s="153">
        <v>40.9</v>
      </c>
      <c r="AB109" s="153">
        <v>47.2</v>
      </c>
      <c r="AC109" s="153">
        <v>11.9</v>
      </c>
      <c r="AD109" s="153">
        <v>1.4999999999999999E-2</v>
      </c>
    </row>
    <row r="110" spans="1:30" ht="12">
      <c r="A110" s="70"/>
      <c r="B110" s="84" t="s">
        <v>46</v>
      </c>
      <c r="C110" s="153" t="s">
        <v>180</v>
      </c>
      <c r="D110" s="153" t="s">
        <v>180</v>
      </c>
      <c r="E110" s="153" t="s">
        <v>180</v>
      </c>
      <c r="F110" s="155" t="s">
        <v>180</v>
      </c>
      <c r="G110" s="153" t="s">
        <v>180</v>
      </c>
      <c r="H110" s="153" t="s">
        <v>180</v>
      </c>
      <c r="I110" s="153" t="s">
        <v>180</v>
      </c>
      <c r="J110" s="153" t="s">
        <v>180</v>
      </c>
      <c r="K110" s="154" t="s">
        <v>180</v>
      </c>
      <c r="L110" s="195" t="s">
        <v>180</v>
      </c>
      <c r="M110" s="195" t="s">
        <v>180</v>
      </c>
      <c r="N110" s="198" t="s">
        <v>180</v>
      </c>
      <c r="O110" s="203" t="s">
        <v>180</v>
      </c>
      <c r="P110" s="195" t="s">
        <v>180</v>
      </c>
      <c r="Q110" s="195" t="s">
        <v>180</v>
      </c>
      <c r="R110" s="198" t="s">
        <v>180</v>
      </c>
      <c r="S110" s="154" t="s">
        <v>180</v>
      </c>
      <c r="T110" s="153" t="s">
        <v>180</v>
      </c>
      <c r="U110" s="153" t="s">
        <v>180</v>
      </c>
      <c r="V110" s="155" t="s">
        <v>180</v>
      </c>
      <c r="W110" s="154" t="s">
        <v>180</v>
      </c>
      <c r="X110" s="153" t="s">
        <v>180</v>
      </c>
      <c r="Y110" s="153" t="s">
        <v>180</v>
      </c>
      <c r="Z110" s="155" t="s">
        <v>180</v>
      </c>
      <c r="AA110" s="153" t="s">
        <v>180</v>
      </c>
      <c r="AB110" s="153" t="s">
        <v>180</v>
      </c>
      <c r="AC110" s="153" t="s">
        <v>180</v>
      </c>
      <c r="AD110" s="153" t="s">
        <v>180</v>
      </c>
    </row>
    <row r="111" spans="1:30" ht="12">
      <c r="A111" s="70"/>
      <c r="B111" s="84" t="s">
        <v>47</v>
      </c>
      <c r="C111" s="153" t="s">
        <v>180</v>
      </c>
      <c r="D111" s="153" t="s">
        <v>180</v>
      </c>
      <c r="E111" s="153" t="s">
        <v>180</v>
      </c>
      <c r="F111" s="155" t="s">
        <v>180</v>
      </c>
      <c r="G111" s="153" t="s">
        <v>180</v>
      </c>
      <c r="H111" s="153" t="s">
        <v>180</v>
      </c>
      <c r="I111" s="153" t="s">
        <v>180</v>
      </c>
      <c r="J111" s="153" t="s">
        <v>180</v>
      </c>
      <c r="K111" s="154" t="s">
        <v>180</v>
      </c>
      <c r="L111" s="195" t="s">
        <v>180</v>
      </c>
      <c r="M111" s="195" t="s">
        <v>180</v>
      </c>
      <c r="N111" s="198" t="s">
        <v>180</v>
      </c>
      <c r="O111" s="203" t="s">
        <v>180</v>
      </c>
      <c r="P111" s="195" t="s">
        <v>180</v>
      </c>
      <c r="Q111" s="195" t="s">
        <v>180</v>
      </c>
      <c r="R111" s="198" t="s">
        <v>180</v>
      </c>
      <c r="S111" s="154" t="s">
        <v>180</v>
      </c>
      <c r="T111" s="153" t="s">
        <v>180</v>
      </c>
      <c r="U111" s="153" t="s">
        <v>180</v>
      </c>
      <c r="V111" s="155" t="s">
        <v>180</v>
      </c>
      <c r="W111" s="154" t="s">
        <v>180</v>
      </c>
      <c r="X111" s="153" t="s">
        <v>180</v>
      </c>
      <c r="Y111" s="153" t="s">
        <v>180</v>
      </c>
      <c r="Z111" s="155" t="s">
        <v>180</v>
      </c>
      <c r="AA111" s="153" t="s">
        <v>180</v>
      </c>
      <c r="AB111" s="153" t="s">
        <v>180</v>
      </c>
      <c r="AC111" s="153" t="s">
        <v>180</v>
      </c>
      <c r="AD111" s="153" t="s">
        <v>180</v>
      </c>
    </row>
    <row r="112" spans="1:30" ht="12">
      <c r="A112" s="70"/>
      <c r="B112" s="84" t="s">
        <v>48</v>
      </c>
      <c r="C112" s="153">
        <v>69</v>
      </c>
      <c r="D112" s="153">
        <v>31</v>
      </c>
      <c r="E112" s="153">
        <v>0</v>
      </c>
      <c r="F112" s="155">
        <v>2.9000000000000001E-2</v>
      </c>
      <c r="G112" s="153">
        <v>100</v>
      </c>
      <c r="H112" s="153">
        <v>0</v>
      </c>
      <c r="I112" s="153">
        <v>0</v>
      </c>
      <c r="J112" s="153">
        <v>1E-3</v>
      </c>
      <c r="K112" s="154">
        <v>63.4</v>
      </c>
      <c r="L112" s="195">
        <v>36.6</v>
      </c>
      <c r="M112" s="195">
        <v>0</v>
      </c>
      <c r="N112" s="198">
        <v>4.1000000000000002E-2</v>
      </c>
      <c r="O112" s="203">
        <v>100</v>
      </c>
      <c r="P112" s="195">
        <v>0</v>
      </c>
      <c r="Q112" s="195">
        <v>0</v>
      </c>
      <c r="R112" s="198">
        <v>5.0000000000000001E-3</v>
      </c>
      <c r="S112" s="154" t="s">
        <v>180</v>
      </c>
      <c r="T112" s="153" t="s">
        <v>180</v>
      </c>
      <c r="U112" s="153" t="s">
        <v>180</v>
      </c>
      <c r="V112" s="155" t="s">
        <v>180</v>
      </c>
      <c r="W112" s="154">
        <v>0</v>
      </c>
      <c r="X112" s="153">
        <v>88.5</v>
      </c>
      <c r="Y112" s="153">
        <v>11.5</v>
      </c>
      <c r="Z112" s="155">
        <v>1.4E-2</v>
      </c>
      <c r="AA112" s="153">
        <v>0</v>
      </c>
      <c r="AB112" s="153">
        <v>0</v>
      </c>
      <c r="AC112" s="153">
        <v>100</v>
      </c>
      <c r="AD112" s="153">
        <v>3.0000000000000001E-3</v>
      </c>
    </row>
    <row r="113" spans="1:30" s="10" customFormat="1" ht="12">
      <c r="A113" s="70"/>
      <c r="B113" s="14" t="s">
        <v>34</v>
      </c>
      <c r="C113" s="156">
        <v>43</v>
      </c>
      <c r="D113" s="156">
        <v>57</v>
      </c>
      <c r="E113" s="156">
        <v>0</v>
      </c>
      <c r="F113" s="158">
        <v>0.46100000000000002</v>
      </c>
      <c r="G113" s="156">
        <v>53.4</v>
      </c>
      <c r="H113" s="156">
        <v>46.3</v>
      </c>
      <c r="I113" s="156">
        <v>0.2</v>
      </c>
      <c r="J113" s="156">
        <v>0.45100000000000001</v>
      </c>
      <c r="K113" s="157">
        <v>47.7</v>
      </c>
      <c r="L113" s="193">
        <v>51.4</v>
      </c>
      <c r="M113" s="193">
        <v>0.8</v>
      </c>
      <c r="N113" s="199">
        <v>0.54700000000000004</v>
      </c>
      <c r="O113" s="202">
        <v>45.8</v>
      </c>
      <c r="P113" s="193">
        <v>53.5</v>
      </c>
      <c r="Q113" s="193">
        <v>0.7</v>
      </c>
      <c r="R113" s="199">
        <v>0.66400000000000003</v>
      </c>
      <c r="S113" s="157">
        <v>54.4</v>
      </c>
      <c r="T113" s="156">
        <v>42.9</v>
      </c>
      <c r="U113" s="156">
        <v>2.7</v>
      </c>
      <c r="V113" s="158">
        <v>0.52300000000000002</v>
      </c>
      <c r="W113" s="157">
        <v>37.200000000000003</v>
      </c>
      <c r="X113" s="156">
        <v>47.9</v>
      </c>
      <c r="Y113" s="156">
        <v>14.9</v>
      </c>
      <c r="Z113" s="158">
        <v>0.55700000000000005</v>
      </c>
      <c r="AA113" s="156">
        <v>26.7</v>
      </c>
      <c r="AB113" s="156">
        <v>46.8</v>
      </c>
      <c r="AC113" s="156">
        <v>26.4</v>
      </c>
      <c r="AD113" s="156">
        <v>0.53400000000000003</v>
      </c>
    </row>
    <row r="114" spans="1:30" ht="12">
      <c r="A114" s="83"/>
      <c r="B114" s="84" t="s">
        <v>58</v>
      </c>
      <c r="C114" s="153">
        <v>44.6</v>
      </c>
      <c r="D114" s="153">
        <v>55.4</v>
      </c>
      <c r="E114" s="153">
        <v>0</v>
      </c>
      <c r="F114" s="155">
        <v>5.6000000000000001E-2</v>
      </c>
      <c r="G114" s="153">
        <v>63</v>
      </c>
      <c r="H114" s="153">
        <v>37</v>
      </c>
      <c r="I114" s="153">
        <v>0</v>
      </c>
      <c r="J114" s="153">
        <v>9.1999999999999998E-2</v>
      </c>
      <c r="K114" s="154">
        <v>25.8</v>
      </c>
      <c r="L114" s="195">
        <v>73</v>
      </c>
      <c r="M114" s="195">
        <v>1.1000000000000001</v>
      </c>
      <c r="N114" s="198">
        <v>8.8999999999999996E-2</v>
      </c>
      <c r="O114" s="203">
        <v>36.700000000000003</v>
      </c>
      <c r="P114" s="195">
        <v>62.4</v>
      </c>
      <c r="Q114" s="195">
        <v>0.8</v>
      </c>
      <c r="R114" s="198">
        <v>0.22600000000000001</v>
      </c>
      <c r="S114" s="154">
        <v>39.6</v>
      </c>
      <c r="T114" s="153">
        <v>54.6</v>
      </c>
      <c r="U114" s="153">
        <v>5.8</v>
      </c>
      <c r="V114" s="155">
        <v>0.114</v>
      </c>
      <c r="W114" s="154">
        <v>25</v>
      </c>
      <c r="X114" s="153">
        <v>48.9</v>
      </c>
      <c r="Y114" s="153">
        <v>26.2</v>
      </c>
      <c r="Z114" s="155">
        <v>0.189</v>
      </c>
      <c r="AA114" s="153">
        <v>16.2</v>
      </c>
      <c r="AB114" s="153">
        <v>45.3</v>
      </c>
      <c r="AC114" s="153">
        <v>38.5</v>
      </c>
      <c r="AD114" s="153">
        <v>0.121</v>
      </c>
    </row>
    <row r="115" spans="1:30" ht="12">
      <c r="A115" s="70"/>
      <c r="B115" s="84" t="s">
        <v>59</v>
      </c>
      <c r="C115" s="153">
        <v>32.5</v>
      </c>
      <c r="D115" s="153">
        <v>67.5</v>
      </c>
      <c r="E115" s="153">
        <v>0</v>
      </c>
      <c r="F115" s="155">
        <v>0.123</v>
      </c>
      <c r="G115" s="153">
        <v>38</v>
      </c>
      <c r="H115" s="153">
        <v>61.3</v>
      </c>
      <c r="I115" s="153">
        <v>0.7</v>
      </c>
      <c r="J115" s="153">
        <v>0.14199999999999999</v>
      </c>
      <c r="K115" s="154">
        <v>40.6</v>
      </c>
      <c r="L115" s="195">
        <v>58</v>
      </c>
      <c r="M115" s="195">
        <v>1.4</v>
      </c>
      <c r="N115" s="198">
        <v>0.249</v>
      </c>
      <c r="O115" s="203">
        <v>45.6</v>
      </c>
      <c r="P115" s="195">
        <v>53.6</v>
      </c>
      <c r="Q115" s="195">
        <v>0.8</v>
      </c>
      <c r="R115" s="198">
        <v>0.22600000000000001</v>
      </c>
      <c r="S115" s="154">
        <v>43</v>
      </c>
      <c r="T115" s="153">
        <v>53.2</v>
      </c>
      <c r="U115" s="153">
        <v>3.7</v>
      </c>
      <c r="V115" s="155">
        <v>0.17899999999999999</v>
      </c>
      <c r="W115" s="154">
        <v>37.5</v>
      </c>
      <c r="X115" s="153">
        <v>48.5</v>
      </c>
      <c r="Y115" s="153">
        <v>14.1</v>
      </c>
      <c r="Z115" s="155">
        <v>0.23899999999999999</v>
      </c>
      <c r="AA115" s="153">
        <v>20</v>
      </c>
      <c r="AB115" s="153">
        <v>46.2</v>
      </c>
      <c r="AC115" s="153">
        <v>33.799999999999997</v>
      </c>
      <c r="AD115" s="153">
        <v>0.26100000000000001</v>
      </c>
    </row>
    <row r="116" spans="1:30" ht="12">
      <c r="A116" s="70"/>
      <c r="B116" s="84" t="s">
        <v>60</v>
      </c>
      <c r="C116" s="153">
        <v>37.299999999999997</v>
      </c>
      <c r="D116" s="153">
        <v>62.7</v>
      </c>
      <c r="E116" s="153">
        <v>0</v>
      </c>
      <c r="F116" s="155">
        <v>0.20100000000000001</v>
      </c>
      <c r="G116" s="153">
        <v>52.9</v>
      </c>
      <c r="H116" s="153">
        <v>47.1</v>
      </c>
      <c r="I116" s="153">
        <v>0</v>
      </c>
      <c r="J116" s="153">
        <v>0.157</v>
      </c>
      <c r="K116" s="154">
        <v>57.8</v>
      </c>
      <c r="L116" s="195">
        <v>42.2</v>
      </c>
      <c r="M116" s="195">
        <v>0</v>
      </c>
      <c r="N116" s="198">
        <v>0.109</v>
      </c>
      <c r="O116" s="203">
        <v>57</v>
      </c>
      <c r="P116" s="195">
        <v>43</v>
      </c>
      <c r="Q116" s="195">
        <v>0</v>
      </c>
      <c r="R116" s="198">
        <v>0.114</v>
      </c>
      <c r="S116" s="154">
        <v>38.6</v>
      </c>
      <c r="T116" s="153">
        <v>61.5</v>
      </c>
      <c r="U116" s="153">
        <v>0</v>
      </c>
      <c r="V116" s="155">
        <v>7.0000000000000007E-2</v>
      </c>
      <c r="W116" s="154">
        <v>47.4</v>
      </c>
      <c r="X116" s="153">
        <v>51.1</v>
      </c>
      <c r="Y116" s="153">
        <v>1.6</v>
      </c>
      <c r="Z116" s="155">
        <v>5.7000000000000002E-2</v>
      </c>
      <c r="AA116" s="153">
        <v>47.5</v>
      </c>
      <c r="AB116" s="153">
        <v>49</v>
      </c>
      <c r="AC116" s="153">
        <v>3.5</v>
      </c>
      <c r="AD116" s="153">
        <v>0.10299999999999999</v>
      </c>
    </row>
    <row r="117" spans="1:30" ht="12">
      <c r="A117" s="70"/>
      <c r="B117" s="84" t="s">
        <v>61</v>
      </c>
      <c r="C117" s="153">
        <v>76.5</v>
      </c>
      <c r="D117" s="153">
        <v>23.5</v>
      </c>
      <c r="E117" s="153">
        <v>0</v>
      </c>
      <c r="F117" s="155">
        <v>1.7000000000000001E-2</v>
      </c>
      <c r="G117" s="153">
        <v>93.8</v>
      </c>
      <c r="H117" s="153">
        <v>6.3</v>
      </c>
      <c r="I117" s="153">
        <v>0</v>
      </c>
      <c r="J117" s="153">
        <v>1.6E-2</v>
      </c>
      <c r="K117" s="154">
        <v>100</v>
      </c>
      <c r="L117" s="195">
        <v>0</v>
      </c>
      <c r="M117" s="195">
        <v>0</v>
      </c>
      <c r="N117" s="198">
        <v>8.0000000000000002E-3</v>
      </c>
      <c r="O117" s="203">
        <v>91.7</v>
      </c>
      <c r="P117" s="195">
        <v>8.3000000000000007</v>
      </c>
      <c r="Q117" s="195">
        <v>0</v>
      </c>
      <c r="R117" s="198">
        <v>1.2E-2</v>
      </c>
      <c r="S117" s="154">
        <v>93</v>
      </c>
      <c r="T117" s="153">
        <v>6.1</v>
      </c>
      <c r="U117" s="153">
        <v>0.9</v>
      </c>
      <c r="V117" s="155">
        <v>9.9000000000000005E-2</v>
      </c>
      <c r="W117" s="154">
        <v>93.9</v>
      </c>
      <c r="X117" s="153">
        <v>9.1</v>
      </c>
      <c r="Y117" s="153">
        <v>0</v>
      </c>
      <c r="Z117" s="155">
        <v>1.0999999999999999E-2</v>
      </c>
      <c r="AA117" s="153">
        <v>26.7</v>
      </c>
      <c r="AB117" s="153">
        <v>93.6</v>
      </c>
      <c r="AC117" s="153">
        <v>0</v>
      </c>
      <c r="AD117" s="153">
        <v>4.0000000000000001E-3</v>
      </c>
    </row>
    <row r="118" spans="1:30" ht="12">
      <c r="A118" s="70"/>
      <c r="B118" s="84" t="s">
        <v>62</v>
      </c>
      <c r="C118" s="153">
        <v>70.3</v>
      </c>
      <c r="D118" s="153">
        <v>29.7</v>
      </c>
      <c r="E118" s="153">
        <v>0</v>
      </c>
      <c r="F118" s="155">
        <v>6.4000000000000001E-2</v>
      </c>
      <c r="G118" s="153">
        <v>70.5</v>
      </c>
      <c r="H118" s="153">
        <v>29.5</v>
      </c>
      <c r="I118" s="153">
        <v>0</v>
      </c>
      <c r="J118" s="153">
        <v>4.3999999999999997E-2</v>
      </c>
      <c r="K118" s="154">
        <v>71.7</v>
      </c>
      <c r="L118" s="195">
        <v>28.3</v>
      </c>
      <c r="M118" s="195">
        <v>0</v>
      </c>
      <c r="N118" s="198">
        <v>9.1999999999999998E-2</v>
      </c>
      <c r="O118" s="203">
        <v>48.8</v>
      </c>
      <c r="P118" s="195">
        <v>50</v>
      </c>
      <c r="Q118" s="195">
        <v>1.2</v>
      </c>
      <c r="R118" s="198">
        <v>8.5999999999999993E-2</v>
      </c>
      <c r="S118" s="154">
        <v>70.5</v>
      </c>
      <c r="T118" s="153">
        <v>29.5</v>
      </c>
      <c r="U118" s="153">
        <v>0</v>
      </c>
      <c r="V118" s="155">
        <v>6.0999999999999999E-2</v>
      </c>
      <c r="W118" s="154">
        <v>54.1</v>
      </c>
      <c r="X118" s="153">
        <v>46.6</v>
      </c>
      <c r="Y118" s="153">
        <v>0</v>
      </c>
      <c r="Z118" s="155">
        <v>6.0999999999999999E-2</v>
      </c>
      <c r="AA118" s="153">
        <v>46.8</v>
      </c>
      <c r="AB118" s="153">
        <v>45.4</v>
      </c>
      <c r="AC118" s="153">
        <v>7.8</v>
      </c>
      <c r="AD118" s="153">
        <v>4.4999999999999998E-2</v>
      </c>
    </row>
    <row r="119" spans="1:30" s="10" customFormat="1" ht="12">
      <c r="A119" s="70"/>
      <c r="B119" s="14" t="s">
        <v>35</v>
      </c>
      <c r="C119" s="156">
        <v>43.2</v>
      </c>
      <c r="D119" s="156">
        <v>56.3</v>
      </c>
      <c r="E119" s="156">
        <v>0.5</v>
      </c>
      <c r="F119" s="158">
        <v>0.222</v>
      </c>
      <c r="G119" s="156">
        <v>44.8</v>
      </c>
      <c r="H119" s="156">
        <v>55.2</v>
      </c>
      <c r="I119" s="156">
        <v>0</v>
      </c>
      <c r="J119" s="156">
        <v>0.21</v>
      </c>
      <c r="K119" s="157">
        <v>40.4</v>
      </c>
      <c r="L119" s="193">
        <v>59.6</v>
      </c>
      <c r="M119" s="193">
        <v>0</v>
      </c>
      <c r="N119" s="199">
        <v>0.193</v>
      </c>
      <c r="O119" s="202">
        <v>43.6</v>
      </c>
      <c r="P119" s="193">
        <v>55.8</v>
      </c>
      <c r="Q119" s="193">
        <v>0.6</v>
      </c>
      <c r="R119" s="199">
        <v>0.17199999999999999</v>
      </c>
      <c r="S119" s="157">
        <v>36.6</v>
      </c>
      <c r="T119" s="156">
        <v>60.4</v>
      </c>
      <c r="U119" s="156">
        <v>3</v>
      </c>
      <c r="V119" s="158">
        <v>0.224</v>
      </c>
      <c r="W119" s="157">
        <v>29.7</v>
      </c>
      <c r="X119" s="156">
        <v>64</v>
      </c>
      <c r="Y119" s="156">
        <v>6.3</v>
      </c>
      <c r="Z119" s="158">
        <v>0.29399999999999998</v>
      </c>
      <c r="AA119" s="156">
        <v>23.2</v>
      </c>
      <c r="AB119" s="156">
        <v>61</v>
      </c>
      <c r="AC119" s="156">
        <v>15.8</v>
      </c>
      <c r="AD119" s="156">
        <v>0.27400000000000002</v>
      </c>
    </row>
    <row r="120" spans="1:30" ht="12">
      <c r="A120" s="83"/>
      <c r="B120" s="84" t="s">
        <v>63</v>
      </c>
      <c r="C120" s="153">
        <v>52.7</v>
      </c>
      <c r="D120" s="153">
        <v>45.5</v>
      </c>
      <c r="E120" s="153">
        <v>1.8</v>
      </c>
      <c r="F120" s="155">
        <v>5.5E-2</v>
      </c>
      <c r="G120" s="153">
        <v>33.299999999999997</v>
      </c>
      <c r="H120" s="153">
        <v>66.7</v>
      </c>
      <c r="I120" s="153">
        <v>0</v>
      </c>
      <c r="J120" s="153">
        <v>4.4999999999999998E-2</v>
      </c>
      <c r="K120" s="154">
        <v>41.2</v>
      </c>
      <c r="L120" s="195">
        <v>58.9</v>
      </c>
      <c r="M120" s="195">
        <v>0</v>
      </c>
      <c r="N120" s="198">
        <v>5.0999999999999997E-2</v>
      </c>
      <c r="O120" s="203">
        <v>54.1</v>
      </c>
      <c r="P120" s="195">
        <v>43.2</v>
      </c>
      <c r="Q120" s="195">
        <v>2.7</v>
      </c>
      <c r="R120" s="198">
        <v>3.6999999999999998E-2</v>
      </c>
      <c r="S120" s="154">
        <v>30</v>
      </c>
      <c r="T120" s="153">
        <v>64.900000000000006</v>
      </c>
      <c r="U120" s="153">
        <v>5.0999999999999996</v>
      </c>
      <c r="V120" s="155">
        <v>7.0000000000000007E-2</v>
      </c>
      <c r="W120" s="154">
        <v>20.3</v>
      </c>
      <c r="X120" s="153">
        <v>71</v>
      </c>
      <c r="Y120" s="153">
        <v>8.6999999999999993</v>
      </c>
      <c r="Z120" s="155">
        <v>6.9000000000000006E-2</v>
      </c>
      <c r="AA120" s="153">
        <v>17.600000000000001</v>
      </c>
      <c r="AB120" s="153">
        <v>68.400000000000006</v>
      </c>
      <c r="AC120" s="153">
        <v>14</v>
      </c>
      <c r="AD120" s="153">
        <v>5.8000000000000003E-2</v>
      </c>
    </row>
    <row r="121" spans="1:30" ht="12">
      <c r="A121" s="70"/>
      <c r="B121" s="84" t="s">
        <v>117</v>
      </c>
      <c r="C121" s="153" t="s">
        <v>180</v>
      </c>
      <c r="D121" s="153" t="s">
        <v>180</v>
      </c>
      <c r="E121" s="153" t="s">
        <v>180</v>
      </c>
      <c r="F121" s="155" t="s">
        <v>180</v>
      </c>
      <c r="G121" s="153" t="s">
        <v>180</v>
      </c>
      <c r="H121" s="153" t="s">
        <v>180</v>
      </c>
      <c r="I121" s="153" t="s">
        <v>180</v>
      </c>
      <c r="J121" s="153" t="s">
        <v>180</v>
      </c>
      <c r="K121" s="154" t="s">
        <v>180</v>
      </c>
      <c r="L121" s="195" t="s">
        <v>180</v>
      </c>
      <c r="M121" s="195" t="s">
        <v>180</v>
      </c>
      <c r="N121" s="198" t="s">
        <v>180</v>
      </c>
      <c r="O121" s="203" t="s">
        <v>180</v>
      </c>
      <c r="P121" s="195" t="s">
        <v>180</v>
      </c>
      <c r="Q121" s="195" t="s">
        <v>180</v>
      </c>
      <c r="R121" s="198" t="s">
        <v>180</v>
      </c>
      <c r="S121" s="154" t="s">
        <v>180</v>
      </c>
      <c r="T121" s="153" t="s">
        <v>180</v>
      </c>
      <c r="U121" s="153" t="s">
        <v>180</v>
      </c>
      <c r="V121" s="155" t="s">
        <v>180</v>
      </c>
      <c r="W121" s="154" t="s">
        <v>180</v>
      </c>
      <c r="X121" s="153" t="s">
        <v>180</v>
      </c>
      <c r="Y121" s="153" t="s">
        <v>180</v>
      </c>
      <c r="Z121" s="155" t="s">
        <v>180</v>
      </c>
      <c r="AA121" s="153" t="s">
        <v>180</v>
      </c>
      <c r="AB121" s="153" t="s">
        <v>180</v>
      </c>
      <c r="AC121" s="153" t="s">
        <v>180</v>
      </c>
      <c r="AD121" s="153" t="s">
        <v>180</v>
      </c>
    </row>
    <row r="122" spans="1:30" ht="12">
      <c r="A122" s="70"/>
      <c r="B122" s="84" t="s">
        <v>64</v>
      </c>
      <c r="C122" s="153">
        <v>39.799999999999997</v>
      </c>
      <c r="D122" s="153">
        <v>60.2</v>
      </c>
      <c r="E122" s="153">
        <v>0</v>
      </c>
      <c r="F122" s="155">
        <v>0.13300000000000001</v>
      </c>
      <c r="G122" s="153">
        <v>48</v>
      </c>
      <c r="H122" s="153">
        <v>52</v>
      </c>
      <c r="I122" s="153">
        <v>0</v>
      </c>
      <c r="J122" s="153">
        <v>0.127</v>
      </c>
      <c r="K122" s="154">
        <v>42</v>
      </c>
      <c r="L122" s="195">
        <v>58</v>
      </c>
      <c r="M122" s="195">
        <v>0</v>
      </c>
      <c r="N122" s="198">
        <v>0.11899999999999999</v>
      </c>
      <c r="O122" s="203">
        <v>43.1</v>
      </c>
      <c r="P122" s="195">
        <v>56.9</v>
      </c>
      <c r="Q122" s="195">
        <v>0</v>
      </c>
      <c r="R122" s="198">
        <v>0.109</v>
      </c>
      <c r="S122" s="154">
        <v>43.2</v>
      </c>
      <c r="T122" s="153">
        <v>56.4</v>
      </c>
      <c r="U122" s="153">
        <v>0.4</v>
      </c>
      <c r="V122" s="155">
        <v>0.125</v>
      </c>
      <c r="W122" s="154">
        <v>33</v>
      </c>
      <c r="X122" s="153">
        <v>63.4</v>
      </c>
      <c r="Y122" s="153">
        <v>3.6</v>
      </c>
      <c r="Z122" s="155">
        <v>0.17</v>
      </c>
      <c r="AA122" s="153">
        <v>26.7</v>
      </c>
      <c r="AB122" s="153">
        <v>57.9</v>
      </c>
      <c r="AC122" s="153">
        <v>15.4</v>
      </c>
      <c r="AD122" s="153">
        <v>0.161</v>
      </c>
    </row>
    <row r="123" spans="1:30" ht="12">
      <c r="A123" s="70"/>
      <c r="B123" s="84" t="s">
        <v>65</v>
      </c>
      <c r="C123" s="153">
        <v>0</v>
      </c>
      <c r="D123" s="153">
        <v>100</v>
      </c>
      <c r="E123" s="153">
        <v>0</v>
      </c>
      <c r="F123" s="155">
        <v>1E-3</v>
      </c>
      <c r="G123" s="153">
        <v>66.7</v>
      </c>
      <c r="H123" s="153">
        <v>33.299999999999997</v>
      </c>
      <c r="I123" s="153">
        <v>0</v>
      </c>
      <c r="J123" s="153">
        <v>6.0000000000000001E-3</v>
      </c>
      <c r="K123" s="154">
        <v>25</v>
      </c>
      <c r="L123" s="195">
        <v>75</v>
      </c>
      <c r="M123" s="195">
        <v>0</v>
      </c>
      <c r="N123" s="198">
        <v>8.0000000000000002E-3</v>
      </c>
      <c r="O123" s="203">
        <v>27.3</v>
      </c>
      <c r="P123" s="195">
        <v>72.7</v>
      </c>
      <c r="Q123" s="195">
        <v>0</v>
      </c>
      <c r="R123" s="198">
        <v>1.0999999999999999E-2</v>
      </c>
      <c r="S123" s="154">
        <v>0</v>
      </c>
      <c r="T123" s="153">
        <v>100</v>
      </c>
      <c r="U123" s="153">
        <v>0</v>
      </c>
      <c r="V123" s="155">
        <v>3.0000000000000001E-3</v>
      </c>
      <c r="W123" s="154">
        <v>0</v>
      </c>
      <c r="X123" s="153">
        <v>80</v>
      </c>
      <c r="Y123" s="153">
        <v>20</v>
      </c>
      <c r="Z123" s="155">
        <v>5.0000000000000001E-3</v>
      </c>
      <c r="AA123" s="153" t="s">
        <v>180</v>
      </c>
      <c r="AB123" s="153" t="s">
        <v>180</v>
      </c>
      <c r="AC123" s="153" t="s">
        <v>180</v>
      </c>
      <c r="AD123" s="153" t="s">
        <v>180</v>
      </c>
    </row>
    <row r="124" spans="1:30" ht="12">
      <c r="A124" s="70"/>
      <c r="B124" s="84" t="s">
        <v>66</v>
      </c>
      <c r="C124" s="153">
        <v>52.2</v>
      </c>
      <c r="D124" s="153">
        <v>47.8</v>
      </c>
      <c r="E124" s="153">
        <v>0</v>
      </c>
      <c r="F124" s="155">
        <v>2.3E-2</v>
      </c>
      <c r="G124" s="153">
        <v>44.4</v>
      </c>
      <c r="H124" s="153">
        <v>55.6</v>
      </c>
      <c r="I124" s="153">
        <v>0</v>
      </c>
      <c r="J124" s="153">
        <v>2.7E-2</v>
      </c>
      <c r="K124" s="154">
        <v>27.3</v>
      </c>
      <c r="L124" s="195">
        <v>72.7</v>
      </c>
      <c r="M124" s="195">
        <v>0</v>
      </c>
      <c r="N124" s="198">
        <v>1.0999999999999999E-2</v>
      </c>
      <c r="O124" s="203">
        <v>41.7</v>
      </c>
      <c r="P124" s="195">
        <v>58.3</v>
      </c>
      <c r="Q124" s="195">
        <v>0</v>
      </c>
      <c r="R124" s="198">
        <v>1.2E-2</v>
      </c>
      <c r="S124" s="154">
        <v>35.799999999999997</v>
      </c>
      <c r="T124" s="153">
        <v>64.3</v>
      </c>
      <c r="U124" s="153">
        <v>0</v>
      </c>
      <c r="V124" s="155">
        <v>1.4E-2</v>
      </c>
      <c r="W124" s="154">
        <v>46.4</v>
      </c>
      <c r="X124" s="153">
        <v>30.9</v>
      </c>
      <c r="Y124" s="153">
        <v>22.7</v>
      </c>
      <c r="Z124" s="155">
        <v>1.2999999999999999E-2</v>
      </c>
      <c r="AA124" s="153">
        <v>0</v>
      </c>
      <c r="AB124" s="153">
        <v>90.3</v>
      </c>
      <c r="AC124" s="153">
        <v>9.6999999999999993</v>
      </c>
      <c r="AD124" s="153">
        <v>8.9999999999999993E-3</v>
      </c>
    </row>
    <row r="125" spans="1:30" ht="12">
      <c r="A125" s="70"/>
      <c r="B125" s="84" t="s">
        <v>67</v>
      </c>
      <c r="C125" s="153" t="s">
        <v>180</v>
      </c>
      <c r="D125" s="153" t="s">
        <v>180</v>
      </c>
      <c r="E125" s="153" t="s">
        <v>180</v>
      </c>
      <c r="F125" s="155" t="s">
        <v>180</v>
      </c>
      <c r="G125" s="153" t="s">
        <v>180</v>
      </c>
      <c r="H125" s="153" t="s">
        <v>180</v>
      </c>
      <c r="I125" s="153" t="s">
        <v>180</v>
      </c>
      <c r="J125" s="153" t="s">
        <v>180</v>
      </c>
      <c r="K125" s="154" t="s">
        <v>180</v>
      </c>
      <c r="L125" s="195" t="s">
        <v>180</v>
      </c>
      <c r="M125" s="195" t="s">
        <v>180</v>
      </c>
      <c r="N125" s="198" t="s">
        <v>180</v>
      </c>
      <c r="O125" s="203" t="s">
        <v>180</v>
      </c>
      <c r="P125" s="195" t="s">
        <v>180</v>
      </c>
      <c r="Q125" s="195" t="s">
        <v>180</v>
      </c>
      <c r="R125" s="198" t="s">
        <v>180</v>
      </c>
      <c r="S125" s="154" t="s">
        <v>180</v>
      </c>
      <c r="T125" s="153" t="s">
        <v>180</v>
      </c>
      <c r="U125" s="153" t="s">
        <v>180</v>
      </c>
      <c r="V125" s="155" t="s">
        <v>180</v>
      </c>
      <c r="W125" s="154" t="s">
        <v>180</v>
      </c>
      <c r="X125" s="153" t="s">
        <v>180</v>
      </c>
      <c r="Y125" s="153" t="s">
        <v>180</v>
      </c>
      <c r="Z125" s="155" t="s">
        <v>180</v>
      </c>
      <c r="AA125" s="153" t="s">
        <v>180</v>
      </c>
      <c r="AB125" s="153" t="s">
        <v>180</v>
      </c>
      <c r="AC125" s="153" t="s">
        <v>180</v>
      </c>
      <c r="AD125" s="153" t="s">
        <v>180</v>
      </c>
    </row>
    <row r="126" spans="1:30" ht="12">
      <c r="A126" s="70"/>
      <c r="B126" s="84" t="s">
        <v>68</v>
      </c>
      <c r="C126" s="153">
        <v>20</v>
      </c>
      <c r="D126" s="153">
        <v>80</v>
      </c>
      <c r="E126" s="153">
        <v>0</v>
      </c>
      <c r="F126" s="155">
        <v>0.01</v>
      </c>
      <c r="G126" s="153">
        <v>40</v>
      </c>
      <c r="H126" s="153">
        <v>60</v>
      </c>
      <c r="I126" s="153">
        <v>0</v>
      </c>
      <c r="J126" s="153">
        <v>5.0000000000000001E-3</v>
      </c>
      <c r="K126" s="154">
        <v>50</v>
      </c>
      <c r="L126" s="195">
        <v>50</v>
      </c>
      <c r="M126" s="195">
        <v>0</v>
      </c>
      <c r="N126" s="198">
        <v>4.0000000000000001E-3</v>
      </c>
      <c r="O126" s="203">
        <v>0</v>
      </c>
      <c r="P126" s="195">
        <v>100</v>
      </c>
      <c r="Q126" s="195">
        <v>0</v>
      </c>
      <c r="R126" s="198">
        <v>3.0000000000000001E-3</v>
      </c>
      <c r="S126" s="154">
        <v>16.7</v>
      </c>
      <c r="T126" s="153">
        <v>61.6</v>
      </c>
      <c r="U126" s="153">
        <v>21.7</v>
      </c>
      <c r="V126" s="155">
        <v>1.2E-2</v>
      </c>
      <c r="W126" s="154">
        <v>29.9</v>
      </c>
      <c r="X126" s="153">
        <v>63.2</v>
      </c>
      <c r="Y126" s="153">
        <v>6.8</v>
      </c>
      <c r="Z126" s="155">
        <v>3.6999999999999998E-2</v>
      </c>
      <c r="AA126" s="153">
        <v>22.5</v>
      </c>
      <c r="AB126" s="153">
        <v>56.5</v>
      </c>
      <c r="AC126" s="153">
        <v>21</v>
      </c>
      <c r="AD126" s="153">
        <v>4.5999999999999999E-2</v>
      </c>
    </row>
    <row r="127" spans="1:30" s="10" customFormat="1" ht="12">
      <c r="A127" s="70"/>
      <c r="B127" s="61" t="s">
        <v>36</v>
      </c>
      <c r="C127" s="156">
        <v>50.5</v>
      </c>
      <c r="D127" s="156">
        <v>49.5</v>
      </c>
      <c r="E127" s="156">
        <v>0</v>
      </c>
      <c r="F127" s="158">
        <v>0.216</v>
      </c>
      <c r="G127" s="156">
        <v>45.9</v>
      </c>
      <c r="H127" s="156">
        <v>54.1</v>
      </c>
      <c r="I127" s="156">
        <v>0</v>
      </c>
      <c r="J127" s="156">
        <v>0.18099999999999999</v>
      </c>
      <c r="K127" s="157">
        <v>41.6</v>
      </c>
      <c r="L127" s="193">
        <v>57.8</v>
      </c>
      <c r="M127" s="193">
        <v>0.6</v>
      </c>
      <c r="N127" s="199">
        <v>0.255</v>
      </c>
      <c r="O127" s="202">
        <v>37.799999999999997</v>
      </c>
      <c r="P127" s="193">
        <v>61</v>
      </c>
      <c r="Q127" s="193">
        <v>1.2</v>
      </c>
      <c r="R127" s="199">
        <v>0.246</v>
      </c>
      <c r="S127" s="157">
        <v>43.8</v>
      </c>
      <c r="T127" s="156">
        <v>52.9</v>
      </c>
      <c r="U127" s="156">
        <v>3.3</v>
      </c>
      <c r="V127" s="158">
        <v>0.185</v>
      </c>
      <c r="W127" s="157">
        <v>44.7</v>
      </c>
      <c r="X127" s="156">
        <v>51.5</v>
      </c>
      <c r="Y127" s="156">
        <v>3.8</v>
      </c>
      <c r="Z127" s="158">
        <v>0.21099999999999999</v>
      </c>
      <c r="AA127" s="156">
        <v>36.1</v>
      </c>
      <c r="AB127" s="156">
        <v>37.4</v>
      </c>
      <c r="AC127" s="156">
        <v>26.5</v>
      </c>
      <c r="AD127" s="156">
        <v>0.22500000000000001</v>
      </c>
    </row>
    <row r="128" spans="1:30" ht="12">
      <c r="A128" s="83"/>
      <c r="B128" s="84" t="s">
        <v>69</v>
      </c>
      <c r="C128" s="153">
        <v>46.7</v>
      </c>
      <c r="D128" s="153">
        <v>53.3</v>
      </c>
      <c r="E128" s="153">
        <v>0</v>
      </c>
      <c r="F128" s="155">
        <v>1.4999999999999999E-2</v>
      </c>
      <c r="G128" s="153">
        <v>63.6</v>
      </c>
      <c r="H128" s="153">
        <v>36.4</v>
      </c>
      <c r="I128" s="153">
        <v>0</v>
      </c>
      <c r="J128" s="153">
        <v>2.1999999999999999E-2</v>
      </c>
      <c r="K128" s="154">
        <v>47.8</v>
      </c>
      <c r="L128" s="195">
        <v>52.2</v>
      </c>
      <c r="M128" s="195">
        <v>0</v>
      </c>
      <c r="N128" s="198">
        <v>4.5999999999999999E-2</v>
      </c>
      <c r="O128" s="203">
        <v>26.3</v>
      </c>
      <c r="P128" s="195">
        <v>73.7</v>
      </c>
      <c r="Q128" s="195">
        <v>0</v>
      </c>
      <c r="R128" s="198">
        <v>3.7999999999999999E-2</v>
      </c>
      <c r="S128" s="154">
        <v>44.4</v>
      </c>
      <c r="T128" s="153">
        <v>57.3</v>
      </c>
      <c r="U128" s="153">
        <v>0</v>
      </c>
      <c r="V128" s="155">
        <v>2.7E-2</v>
      </c>
      <c r="W128" s="154">
        <v>58.8</v>
      </c>
      <c r="X128" s="153">
        <v>39.700000000000003</v>
      </c>
      <c r="Y128" s="153">
        <v>1.4</v>
      </c>
      <c r="Z128" s="155">
        <v>3.4000000000000002E-2</v>
      </c>
      <c r="AA128" s="153">
        <v>48.3</v>
      </c>
      <c r="AB128" s="153">
        <v>43.1</v>
      </c>
      <c r="AC128" s="153">
        <v>8.6</v>
      </c>
      <c r="AD128" s="153">
        <v>2.9000000000000001E-2</v>
      </c>
    </row>
    <row r="129" spans="1:30" ht="12">
      <c r="A129" s="70"/>
      <c r="B129" s="84" t="s">
        <v>70</v>
      </c>
      <c r="C129" s="153">
        <v>50.7</v>
      </c>
      <c r="D129" s="153">
        <v>49.3</v>
      </c>
      <c r="E129" s="153">
        <v>0</v>
      </c>
      <c r="F129" s="155">
        <v>0.20100000000000001</v>
      </c>
      <c r="G129" s="153">
        <v>43.4</v>
      </c>
      <c r="H129" s="153">
        <v>56.6</v>
      </c>
      <c r="I129" s="153">
        <v>0</v>
      </c>
      <c r="J129" s="153">
        <v>0.159</v>
      </c>
      <c r="K129" s="154">
        <v>40.200000000000003</v>
      </c>
      <c r="L129" s="195">
        <v>59</v>
      </c>
      <c r="M129" s="195">
        <v>0.8</v>
      </c>
      <c r="N129" s="198">
        <v>0.20899999999999999</v>
      </c>
      <c r="O129" s="203">
        <v>39.9</v>
      </c>
      <c r="P129" s="195">
        <v>58.7</v>
      </c>
      <c r="Q129" s="195">
        <v>1.4</v>
      </c>
      <c r="R129" s="198">
        <v>0.20799999999999999</v>
      </c>
      <c r="S129" s="154">
        <v>43.7</v>
      </c>
      <c r="T129" s="153">
        <v>52.2</v>
      </c>
      <c r="U129" s="153">
        <v>4.0999999999999996</v>
      </c>
      <c r="V129" s="155">
        <v>0.158</v>
      </c>
      <c r="W129" s="154">
        <v>42</v>
      </c>
      <c r="X129" s="153">
        <v>53.8</v>
      </c>
      <c r="Y129" s="153">
        <v>4.2</v>
      </c>
      <c r="Z129" s="155">
        <v>0.17699999999999999</v>
      </c>
      <c r="AA129" s="153">
        <v>34.299999999999997</v>
      </c>
      <c r="AB129" s="153">
        <v>36.5</v>
      </c>
      <c r="AC129" s="153">
        <v>29.2</v>
      </c>
      <c r="AD129" s="153">
        <v>0.19600000000000001</v>
      </c>
    </row>
    <row r="130" spans="1:30" ht="12">
      <c r="A130" s="70"/>
      <c r="B130" s="84" t="s">
        <v>71</v>
      </c>
      <c r="C130" s="153" t="s">
        <v>180</v>
      </c>
      <c r="D130" s="153" t="s">
        <v>180</v>
      </c>
      <c r="E130" s="153" t="s">
        <v>180</v>
      </c>
      <c r="F130" s="155" t="s">
        <v>180</v>
      </c>
      <c r="G130" s="153" t="s">
        <v>180</v>
      </c>
      <c r="H130" s="153" t="s">
        <v>180</v>
      </c>
      <c r="I130" s="153" t="s">
        <v>180</v>
      </c>
      <c r="J130" s="153" t="s">
        <v>180</v>
      </c>
      <c r="K130" s="154" t="s">
        <v>180</v>
      </c>
      <c r="L130" s="195" t="s">
        <v>180</v>
      </c>
      <c r="M130" s="195" t="s">
        <v>180</v>
      </c>
      <c r="N130" s="198" t="s">
        <v>180</v>
      </c>
      <c r="O130" s="203" t="s">
        <v>180</v>
      </c>
      <c r="P130" s="195" t="s">
        <v>180</v>
      </c>
      <c r="Q130" s="195" t="s">
        <v>180</v>
      </c>
      <c r="R130" s="198" t="s">
        <v>180</v>
      </c>
      <c r="S130" s="154" t="s">
        <v>180</v>
      </c>
      <c r="T130" s="153" t="s">
        <v>180</v>
      </c>
      <c r="U130" s="153" t="s">
        <v>180</v>
      </c>
      <c r="V130" s="155" t="s">
        <v>180</v>
      </c>
      <c r="W130" s="154" t="s">
        <v>180</v>
      </c>
      <c r="X130" s="153" t="s">
        <v>180</v>
      </c>
      <c r="Y130" s="153" t="s">
        <v>180</v>
      </c>
      <c r="Z130" s="155" t="s">
        <v>180</v>
      </c>
      <c r="AA130" s="153" t="s">
        <v>180</v>
      </c>
      <c r="AB130" s="153" t="s">
        <v>180</v>
      </c>
      <c r="AC130" s="153" t="s">
        <v>180</v>
      </c>
      <c r="AD130" s="153" t="s">
        <v>180</v>
      </c>
    </row>
    <row r="131" spans="1:30" s="10" customFormat="1" ht="12">
      <c r="A131" s="70"/>
      <c r="B131" s="14" t="s">
        <v>37</v>
      </c>
      <c r="C131" s="156">
        <v>44.9</v>
      </c>
      <c r="D131" s="156">
        <v>55.1</v>
      </c>
      <c r="E131" s="156">
        <v>0</v>
      </c>
      <c r="F131" s="158">
        <v>0.13600000000000001</v>
      </c>
      <c r="G131" s="156">
        <v>48.3</v>
      </c>
      <c r="H131" s="156">
        <v>51.7</v>
      </c>
      <c r="I131" s="156">
        <v>0</v>
      </c>
      <c r="J131" s="156">
        <v>0.11600000000000001</v>
      </c>
      <c r="K131" s="157">
        <v>48.3</v>
      </c>
      <c r="L131" s="193">
        <v>51.1</v>
      </c>
      <c r="M131" s="193">
        <v>0.5</v>
      </c>
      <c r="N131" s="199">
        <v>0.18</v>
      </c>
      <c r="O131" s="202">
        <v>49.7</v>
      </c>
      <c r="P131" s="193">
        <v>45.3</v>
      </c>
      <c r="Q131" s="193">
        <v>5</v>
      </c>
      <c r="R131" s="199">
        <v>0.159</v>
      </c>
      <c r="S131" s="157">
        <v>37.700000000000003</v>
      </c>
      <c r="T131" s="156">
        <v>59.5</v>
      </c>
      <c r="U131" s="156">
        <v>2.8</v>
      </c>
      <c r="V131" s="158">
        <v>0.10100000000000001</v>
      </c>
      <c r="W131" s="157">
        <v>27.5</v>
      </c>
      <c r="X131" s="156">
        <v>63.7</v>
      </c>
      <c r="Y131" s="156">
        <v>8.8000000000000007</v>
      </c>
      <c r="Z131" s="158">
        <v>8.4000000000000005E-2</v>
      </c>
      <c r="AA131" s="156">
        <v>11.9</v>
      </c>
      <c r="AB131" s="156">
        <v>44.1</v>
      </c>
      <c r="AC131" s="156">
        <v>44</v>
      </c>
      <c r="AD131" s="156">
        <v>0.06</v>
      </c>
    </row>
    <row r="132" spans="1:30" ht="12">
      <c r="A132" s="83"/>
      <c r="B132" s="84" t="s">
        <v>72</v>
      </c>
      <c r="C132" s="153">
        <v>66.7</v>
      </c>
      <c r="D132" s="153">
        <v>33.299999999999997</v>
      </c>
      <c r="E132" s="153">
        <v>0</v>
      </c>
      <c r="F132" s="155">
        <v>3.0000000000000001E-3</v>
      </c>
      <c r="G132" s="153">
        <v>38.9</v>
      </c>
      <c r="H132" s="153">
        <v>61.1</v>
      </c>
      <c r="I132" s="153">
        <v>0</v>
      </c>
      <c r="J132" s="153">
        <v>1.7999999999999999E-2</v>
      </c>
      <c r="K132" s="154">
        <v>45.8</v>
      </c>
      <c r="L132" s="195">
        <v>54.2</v>
      </c>
      <c r="M132" s="195">
        <v>0</v>
      </c>
      <c r="N132" s="198">
        <v>2.4E-2</v>
      </c>
      <c r="O132" s="203">
        <v>38.9</v>
      </c>
      <c r="P132" s="195">
        <v>55.6</v>
      </c>
      <c r="Q132" s="195">
        <v>5.6</v>
      </c>
      <c r="R132" s="198">
        <v>1.7999999999999999E-2</v>
      </c>
      <c r="S132" s="154">
        <v>68.2</v>
      </c>
      <c r="T132" s="153">
        <v>31.9</v>
      </c>
      <c r="U132" s="153">
        <v>0</v>
      </c>
      <c r="V132" s="155">
        <v>2.1999999999999999E-2</v>
      </c>
      <c r="W132" s="154">
        <v>19.2</v>
      </c>
      <c r="X132" s="153">
        <v>55.4</v>
      </c>
      <c r="Y132" s="153">
        <v>25.4</v>
      </c>
      <c r="Z132" s="155">
        <v>2.5999999999999999E-2</v>
      </c>
      <c r="AA132" s="153">
        <v>8.6</v>
      </c>
      <c r="AB132" s="153">
        <v>46.1</v>
      </c>
      <c r="AC132" s="153">
        <v>45.3</v>
      </c>
      <c r="AD132" s="153">
        <v>1.2E-2</v>
      </c>
    </row>
    <row r="133" spans="1:30" ht="12">
      <c r="A133" s="70"/>
      <c r="B133" s="84" t="s">
        <v>73</v>
      </c>
      <c r="C133" s="153">
        <v>55.8</v>
      </c>
      <c r="D133" s="153">
        <v>44.2</v>
      </c>
      <c r="E133" s="153">
        <v>0</v>
      </c>
      <c r="F133" s="155">
        <v>4.2999999999999997E-2</v>
      </c>
      <c r="G133" s="153">
        <v>39.299999999999997</v>
      </c>
      <c r="H133" s="153">
        <v>60.7</v>
      </c>
      <c r="I133" s="153">
        <v>0</v>
      </c>
      <c r="J133" s="153">
        <v>2.8000000000000001E-2</v>
      </c>
      <c r="K133" s="154">
        <v>53.1</v>
      </c>
      <c r="L133" s="195">
        <v>46.1</v>
      </c>
      <c r="M133" s="195">
        <v>0.8</v>
      </c>
      <c r="N133" s="198">
        <v>0.113</v>
      </c>
      <c r="O133" s="203">
        <v>54.8</v>
      </c>
      <c r="P133" s="195">
        <v>38.5</v>
      </c>
      <c r="Q133" s="195">
        <v>6.7</v>
      </c>
      <c r="R133" s="198">
        <v>0.104</v>
      </c>
      <c r="S133" s="154">
        <v>26.8</v>
      </c>
      <c r="T133" s="153">
        <v>69.7</v>
      </c>
      <c r="U133" s="153">
        <v>3.5</v>
      </c>
      <c r="V133" s="155">
        <v>5.6000000000000001E-2</v>
      </c>
      <c r="W133" s="154">
        <v>29.6</v>
      </c>
      <c r="X133" s="153">
        <v>67.900000000000006</v>
      </c>
      <c r="Y133" s="153">
        <v>2.5</v>
      </c>
      <c r="Z133" s="155">
        <v>3.4000000000000002E-2</v>
      </c>
      <c r="AA133" s="153">
        <v>7.1</v>
      </c>
      <c r="AB133" s="153">
        <v>44.7</v>
      </c>
      <c r="AC133" s="153">
        <v>48.2</v>
      </c>
      <c r="AD133" s="153">
        <v>4.2000000000000003E-2</v>
      </c>
    </row>
    <row r="134" spans="1:30" ht="12">
      <c r="A134" s="70"/>
      <c r="B134" s="84" t="s">
        <v>74</v>
      </c>
      <c r="C134" s="153">
        <v>25</v>
      </c>
      <c r="D134" s="153">
        <v>75</v>
      </c>
      <c r="E134" s="153">
        <v>0</v>
      </c>
      <c r="F134" s="155">
        <v>1.6E-2</v>
      </c>
      <c r="G134" s="153">
        <v>76.900000000000006</v>
      </c>
      <c r="H134" s="153">
        <v>23.1</v>
      </c>
      <c r="I134" s="153">
        <v>0</v>
      </c>
      <c r="J134" s="153">
        <v>1.2999999999999999E-2</v>
      </c>
      <c r="K134" s="154">
        <v>0</v>
      </c>
      <c r="L134" s="195">
        <v>100</v>
      </c>
      <c r="M134" s="195">
        <v>0</v>
      </c>
      <c r="N134" s="198">
        <v>1E-3</v>
      </c>
      <c r="O134" s="203">
        <v>80</v>
      </c>
      <c r="P134" s="195">
        <v>20</v>
      </c>
      <c r="Q134" s="195">
        <v>0</v>
      </c>
      <c r="R134" s="198">
        <v>5.0000000000000001E-3</v>
      </c>
      <c r="S134" s="154">
        <v>101.5</v>
      </c>
      <c r="T134" s="153">
        <v>0</v>
      </c>
      <c r="U134" s="153">
        <v>0</v>
      </c>
      <c r="V134" s="155">
        <v>4.0000000000000001E-3</v>
      </c>
      <c r="W134" s="154">
        <v>0</v>
      </c>
      <c r="X134" s="153">
        <v>100</v>
      </c>
      <c r="Y134" s="153">
        <v>0</v>
      </c>
      <c r="Z134" s="155">
        <v>5.0000000000000001E-3</v>
      </c>
      <c r="AA134" s="153">
        <v>0</v>
      </c>
      <c r="AB134" s="153">
        <v>56.1</v>
      </c>
      <c r="AC134" s="153">
        <v>43.9</v>
      </c>
      <c r="AD134" s="153">
        <v>2E-3</v>
      </c>
    </row>
    <row r="135" spans="1:30" ht="12">
      <c r="A135" s="70"/>
      <c r="B135" s="84" t="s">
        <v>75</v>
      </c>
      <c r="C135" s="153">
        <v>41.9</v>
      </c>
      <c r="D135" s="153">
        <v>58.1</v>
      </c>
      <c r="E135" s="153">
        <v>0</v>
      </c>
      <c r="F135" s="155">
        <v>7.3999999999999996E-2</v>
      </c>
      <c r="G135" s="153">
        <v>49.1</v>
      </c>
      <c r="H135" s="153">
        <v>50.9</v>
      </c>
      <c r="I135" s="153">
        <v>0</v>
      </c>
      <c r="J135" s="153">
        <v>5.7000000000000002E-2</v>
      </c>
      <c r="K135" s="154">
        <v>38.1</v>
      </c>
      <c r="L135" s="195">
        <v>61.9</v>
      </c>
      <c r="M135" s="195">
        <v>0</v>
      </c>
      <c r="N135" s="198">
        <v>4.2000000000000003E-2</v>
      </c>
      <c r="O135" s="203">
        <v>34.4</v>
      </c>
      <c r="P135" s="195">
        <v>65.599999999999994</v>
      </c>
      <c r="Q135" s="195">
        <v>0</v>
      </c>
      <c r="R135" s="198">
        <v>3.2000000000000001E-2</v>
      </c>
      <c r="S135" s="154">
        <v>21.1</v>
      </c>
      <c r="T135" s="153">
        <v>73.8</v>
      </c>
      <c r="U135" s="153">
        <v>5.2</v>
      </c>
      <c r="V135" s="155">
        <v>1.9E-2</v>
      </c>
      <c r="W135" s="154">
        <v>42.1</v>
      </c>
      <c r="X135" s="153">
        <v>58.2</v>
      </c>
      <c r="Y135" s="153">
        <v>0</v>
      </c>
      <c r="Z135" s="155">
        <v>1.9E-2</v>
      </c>
      <c r="AA135" s="153">
        <v>78.2</v>
      </c>
      <c r="AB135" s="153">
        <v>25.4</v>
      </c>
      <c r="AC135" s="153">
        <v>0</v>
      </c>
      <c r="AD135" s="153">
        <v>4.0000000000000001E-3</v>
      </c>
    </row>
    <row r="136" spans="1:30" s="10" customFormat="1" ht="12">
      <c r="A136" s="70"/>
      <c r="B136" s="14" t="s">
        <v>38</v>
      </c>
      <c r="C136" s="156">
        <v>50.4</v>
      </c>
      <c r="D136" s="156">
        <v>49.6</v>
      </c>
      <c r="E136" s="156">
        <v>0</v>
      </c>
      <c r="F136" s="158">
        <v>0.224</v>
      </c>
      <c r="G136" s="156">
        <v>51.7</v>
      </c>
      <c r="H136" s="156">
        <v>48.3</v>
      </c>
      <c r="I136" s="156">
        <v>0</v>
      </c>
      <c r="J136" s="156">
        <v>0.23400000000000001</v>
      </c>
      <c r="K136" s="157">
        <v>51.6</v>
      </c>
      <c r="L136" s="193">
        <v>48.4</v>
      </c>
      <c r="M136" s="193">
        <v>0</v>
      </c>
      <c r="N136" s="199">
        <v>0.254</v>
      </c>
      <c r="O136" s="202">
        <v>54</v>
      </c>
      <c r="P136" s="193">
        <v>46</v>
      </c>
      <c r="Q136" s="193">
        <v>0</v>
      </c>
      <c r="R136" s="199">
        <v>0.23699999999999999</v>
      </c>
      <c r="S136" s="157">
        <v>58.6</v>
      </c>
      <c r="T136" s="156">
        <v>39.4</v>
      </c>
      <c r="U136" s="156">
        <v>1.9</v>
      </c>
      <c r="V136" s="158">
        <v>0.14499999999999999</v>
      </c>
      <c r="W136" s="157">
        <v>61</v>
      </c>
      <c r="X136" s="156">
        <v>37.5</v>
      </c>
      <c r="Y136" s="156">
        <v>1.5</v>
      </c>
      <c r="Z136" s="158">
        <v>0.21</v>
      </c>
      <c r="AA136" s="156">
        <v>68.599999999999994</v>
      </c>
      <c r="AB136" s="156">
        <v>28.7</v>
      </c>
      <c r="AC136" s="156">
        <v>2.7</v>
      </c>
      <c r="AD136" s="156">
        <v>0.21299999999999999</v>
      </c>
    </row>
    <row r="137" spans="1:30" ht="12">
      <c r="A137" s="83"/>
      <c r="B137" s="84" t="s">
        <v>76</v>
      </c>
      <c r="C137" s="153">
        <v>55.3</v>
      </c>
      <c r="D137" s="153">
        <v>44.7</v>
      </c>
      <c r="E137" s="153">
        <v>0</v>
      </c>
      <c r="F137" s="155">
        <v>3.7999999999999999E-2</v>
      </c>
      <c r="G137" s="153">
        <v>42.9</v>
      </c>
      <c r="H137" s="153">
        <v>57.1</v>
      </c>
      <c r="I137" s="153">
        <v>0</v>
      </c>
      <c r="J137" s="153">
        <v>1.4E-2</v>
      </c>
      <c r="K137" s="154">
        <v>12.5</v>
      </c>
      <c r="L137" s="195">
        <v>87.9</v>
      </c>
      <c r="M137" s="195">
        <v>0</v>
      </c>
      <c r="N137" s="198">
        <v>8.0000000000000002E-3</v>
      </c>
      <c r="O137" s="203">
        <v>26.7</v>
      </c>
      <c r="P137" s="195">
        <v>73.3</v>
      </c>
      <c r="Q137" s="195">
        <v>0</v>
      </c>
      <c r="R137" s="198">
        <v>1.4999999999999999E-2</v>
      </c>
      <c r="S137" s="154">
        <v>0</v>
      </c>
      <c r="T137" s="153">
        <v>100</v>
      </c>
      <c r="U137" s="153">
        <v>0</v>
      </c>
      <c r="V137" s="155">
        <v>2E-3</v>
      </c>
      <c r="W137" s="154">
        <v>16.7</v>
      </c>
      <c r="X137" s="153">
        <v>84.5</v>
      </c>
      <c r="Y137" s="153">
        <v>0</v>
      </c>
      <c r="Z137" s="155">
        <v>6.0000000000000001E-3</v>
      </c>
      <c r="AA137" s="153">
        <v>0</v>
      </c>
      <c r="AB137" s="153">
        <v>100.8</v>
      </c>
      <c r="AC137" s="153">
        <v>0</v>
      </c>
      <c r="AD137" s="153">
        <v>1E-3</v>
      </c>
    </row>
    <row r="138" spans="1:30" ht="12">
      <c r="A138" s="70"/>
      <c r="B138" s="84" t="s">
        <v>77</v>
      </c>
      <c r="C138" s="153">
        <v>2.9</v>
      </c>
      <c r="D138" s="153">
        <v>97.1</v>
      </c>
      <c r="E138" s="153">
        <v>0</v>
      </c>
      <c r="F138" s="155">
        <v>3.4000000000000002E-2</v>
      </c>
      <c r="G138" s="153">
        <v>25</v>
      </c>
      <c r="H138" s="153">
        <v>75</v>
      </c>
      <c r="I138" s="153">
        <v>0</v>
      </c>
      <c r="J138" s="153">
        <v>2.8000000000000001E-2</v>
      </c>
      <c r="K138" s="154">
        <v>40.6</v>
      </c>
      <c r="L138" s="195">
        <v>59.4</v>
      </c>
      <c r="M138" s="195">
        <v>0</v>
      </c>
      <c r="N138" s="198">
        <v>3.2000000000000001E-2</v>
      </c>
      <c r="O138" s="203">
        <v>24.2</v>
      </c>
      <c r="P138" s="195">
        <v>75.8</v>
      </c>
      <c r="Q138" s="195">
        <v>0</v>
      </c>
      <c r="R138" s="198">
        <v>3.3000000000000002E-2</v>
      </c>
      <c r="S138" s="154">
        <v>38.6</v>
      </c>
      <c r="T138" s="153">
        <v>61.5</v>
      </c>
      <c r="U138" s="153">
        <v>0</v>
      </c>
      <c r="V138" s="155">
        <v>2.5999999999999999E-2</v>
      </c>
      <c r="W138" s="154">
        <v>52.8</v>
      </c>
      <c r="X138" s="153">
        <v>44</v>
      </c>
      <c r="Y138" s="153">
        <v>3.2</v>
      </c>
      <c r="Z138" s="155">
        <v>1.9E-2</v>
      </c>
      <c r="AA138" s="153">
        <v>49.6</v>
      </c>
      <c r="AB138" s="153">
        <v>49.8</v>
      </c>
      <c r="AC138" s="153">
        <v>0.6</v>
      </c>
      <c r="AD138" s="153">
        <v>2.9000000000000001E-2</v>
      </c>
    </row>
    <row r="139" spans="1:30" ht="12">
      <c r="A139" s="70"/>
      <c r="B139" s="84" t="s">
        <v>78</v>
      </c>
      <c r="C139" s="153">
        <v>70</v>
      </c>
      <c r="D139" s="153">
        <v>30</v>
      </c>
      <c r="E139" s="153">
        <v>0</v>
      </c>
      <c r="F139" s="155">
        <v>0.03</v>
      </c>
      <c r="G139" s="153">
        <v>62.9</v>
      </c>
      <c r="H139" s="153">
        <v>37.1</v>
      </c>
      <c r="I139" s="153">
        <v>0</v>
      </c>
      <c r="J139" s="153">
        <v>3.5000000000000003E-2</v>
      </c>
      <c r="K139" s="154" t="s">
        <v>180</v>
      </c>
      <c r="L139" s="195" t="s">
        <v>180</v>
      </c>
      <c r="M139" s="195" t="s">
        <v>180</v>
      </c>
      <c r="N139" s="198" t="s">
        <v>180</v>
      </c>
      <c r="O139" s="203" t="s">
        <v>180</v>
      </c>
      <c r="P139" s="195" t="s">
        <v>180</v>
      </c>
      <c r="Q139" s="195" t="s">
        <v>180</v>
      </c>
      <c r="R139" s="198" t="s">
        <v>180</v>
      </c>
      <c r="S139" s="154">
        <v>0</v>
      </c>
      <c r="T139" s="153">
        <v>100.5</v>
      </c>
      <c r="U139" s="153">
        <v>0</v>
      </c>
      <c r="V139" s="155">
        <v>1E-3</v>
      </c>
      <c r="W139" s="154" t="s">
        <v>180</v>
      </c>
      <c r="X139" s="153" t="s">
        <v>180</v>
      </c>
      <c r="Y139" s="153" t="s">
        <v>180</v>
      </c>
      <c r="Z139" s="155" t="s">
        <v>180</v>
      </c>
      <c r="AA139" s="153" t="s">
        <v>180</v>
      </c>
      <c r="AB139" s="153" t="s">
        <v>180</v>
      </c>
      <c r="AC139" s="153" t="s">
        <v>180</v>
      </c>
      <c r="AD139" s="153" t="s">
        <v>180</v>
      </c>
    </row>
    <row r="140" spans="1:30" ht="12">
      <c r="A140" s="70"/>
      <c r="B140" s="84" t="s">
        <v>79</v>
      </c>
      <c r="C140" s="153">
        <v>59.6</v>
      </c>
      <c r="D140" s="153">
        <v>40.4</v>
      </c>
      <c r="E140" s="153">
        <v>0</v>
      </c>
      <c r="F140" s="155">
        <v>0.109</v>
      </c>
      <c r="G140" s="153">
        <v>58.4</v>
      </c>
      <c r="H140" s="153">
        <v>41.6</v>
      </c>
      <c r="I140" s="153">
        <v>0</v>
      </c>
      <c r="J140" s="153">
        <v>0.13700000000000001</v>
      </c>
      <c r="K140" s="154">
        <v>55.7</v>
      </c>
      <c r="L140" s="195">
        <v>44.3</v>
      </c>
      <c r="M140" s="195">
        <v>0</v>
      </c>
      <c r="N140" s="198">
        <v>0.192</v>
      </c>
      <c r="O140" s="203">
        <v>62</v>
      </c>
      <c r="P140" s="195">
        <v>38</v>
      </c>
      <c r="Q140" s="195">
        <v>0</v>
      </c>
      <c r="R140" s="198">
        <v>0.17100000000000001</v>
      </c>
      <c r="S140" s="154">
        <v>68.8</v>
      </c>
      <c r="T140" s="153">
        <v>30.3</v>
      </c>
      <c r="U140" s="153">
        <v>0.9</v>
      </c>
      <c r="V140" s="155">
        <v>0.109</v>
      </c>
      <c r="W140" s="154">
        <v>63.9</v>
      </c>
      <c r="X140" s="153">
        <v>34.6</v>
      </c>
      <c r="Y140" s="153">
        <v>1.5</v>
      </c>
      <c r="Z140" s="155">
        <v>0.18</v>
      </c>
      <c r="AA140" s="153">
        <v>73.8</v>
      </c>
      <c r="AB140" s="153">
        <v>23.5</v>
      </c>
      <c r="AC140" s="153">
        <v>2.7</v>
      </c>
      <c r="AD140" s="153">
        <v>0.17699999999999999</v>
      </c>
    </row>
    <row r="141" spans="1:30" ht="12">
      <c r="A141" s="70"/>
      <c r="B141" s="84" t="s">
        <v>80</v>
      </c>
      <c r="C141" s="153">
        <v>0</v>
      </c>
      <c r="D141" s="153">
        <v>100</v>
      </c>
      <c r="E141" s="153">
        <v>0</v>
      </c>
      <c r="F141" s="155">
        <v>1E-3</v>
      </c>
      <c r="G141" s="153">
        <v>25</v>
      </c>
      <c r="H141" s="153">
        <v>75</v>
      </c>
      <c r="I141" s="153">
        <v>0</v>
      </c>
      <c r="J141" s="153">
        <v>8.0000000000000002E-3</v>
      </c>
      <c r="K141" s="154">
        <v>0</v>
      </c>
      <c r="L141" s="195">
        <v>100</v>
      </c>
      <c r="M141" s="195">
        <v>0</v>
      </c>
      <c r="N141" s="198">
        <v>1E-3</v>
      </c>
      <c r="O141" s="203">
        <v>0</v>
      </c>
      <c r="P141" s="195">
        <v>100</v>
      </c>
      <c r="Q141" s="195">
        <v>0</v>
      </c>
      <c r="R141" s="198">
        <v>1E-3</v>
      </c>
      <c r="S141" s="154" t="s">
        <v>180</v>
      </c>
      <c r="T141" s="153" t="s">
        <v>180</v>
      </c>
      <c r="U141" s="153" t="s">
        <v>180</v>
      </c>
      <c r="V141" s="155" t="s">
        <v>180</v>
      </c>
      <c r="W141" s="154" t="s">
        <v>180</v>
      </c>
      <c r="X141" s="153" t="s">
        <v>180</v>
      </c>
      <c r="Y141" s="153" t="s">
        <v>180</v>
      </c>
      <c r="Z141" s="155" t="s">
        <v>180</v>
      </c>
      <c r="AA141" s="153" t="s">
        <v>180</v>
      </c>
      <c r="AB141" s="153" t="s">
        <v>180</v>
      </c>
      <c r="AC141" s="153" t="s">
        <v>180</v>
      </c>
      <c r="AD141" s="153" t="s">
        <v>180</v>
      </c>
    </row>
    <row r="142" spans="1:30" ht="12">
      <c r="A142" s="70"/>
      <c r="B142" s="84" t="s">
        <v>81</v>
      </c>
      <c r="C142" s="153">
        <v>41.7</v>
      </c>
      <c r="D142" s="153">
        <v>58.3</v>
      </c>
      <c r="E142" s="153">
        <v>0</v>
      </c>
      <c r="F142" s="155">
        <v>1.2E-2</v>
      </c>
      <c r="G142" s="153">
        <v>33.299999999999997</v>
      </c>
      <c r="H142" s="153">
        <v>66.7</v>
      </c>
      <c r="I142" s="153">
        <v>0</v>
      </c>
      <c r="J142" s="153">
        <v>1.2E-2</v>
      </c>
      <c r="K142" s="154">
        <v>47.6</v>
      </c>
      <c r="L142" s="195">
        <v>52.4</v>
      </c>
      <c r="M142" s="195">
        <v>0</v>
      </c>
      <c r="N142" s="198">
        <v>2.1000000000000001E-2</v>
      </c>
      <c r="O142" s="203">
        <v>58.9</v>
      </c>
      <c r="P142" s="195">
        <v>41.2</v>
      </c>
      <c r="Q142" s="195">
        <v>0</v>
      </c>
      <c r="R142" s="198">
        <v>1.7000000000000001E-2</v>
      </c>
      <c r="S142" s="154">
        <v>0</v>
      </c>
      <c r="T142" s="153">
        <v>73.2</v>
      </c>
      <c r="U142" s="153">
        <v>26.8</v>
      </c>
      <c r="V142" s="155">
        <v>7.0000000000000001E-3</v>
      </c>
      <c r="W142" s="154">
        <v>41.4</v>
      </c>
      <c r="X142" s="153">
        <v>60.2</v>
      </c>
      <c r="Y142" s="153">
        <v>0</v>
      </c>
      <c r="Z142" s="155">
        <v>5.0000000000000001E-3</v>
      </c>
      <c r="AA142" s="153">
        <v>17.8</v>
      </c>
      <c r="AB142" s="153">
        <v>68.5</v>
      </c>
      <c r="AC142" s="153">
        <v>13.7</v>
      </c>
      <c r="AD142" s="153">
        <v>6.0000000000000001E-3</v>
      </c>
    </row>
    <row r="143" spans="1:30" s="10" customFormat="1" ht="12">
      <c r="A143" s="70"/>
      <c r="B143" s="86" t="s">
        <v>126</v>
      </c>
      <c r="C143" s="159">
        <v>46.8</v>
      </c>
      <c r="D143" s="159">
        <v>53.1</v>
      </c>
      <c r="E143" s="159">
        <v>0.1</v>
      </c>
      <c r="F143" s="161">
        <v>1.3859999999999999</v>
      </c>
      <c r="G143" s="159">
        <v>50.6</v>
      </c>
      <c r="H143" s="159">
        <v>49.3</v>
      </c>
      <c r="I143" s="159">
        <v>0.1</v>
      </c>
      <c r="J143" s="159">
        <v>1.238</v>
      </c>
      <c r="K143" s="160">
        <v>46.5</v>
      </c>
      <c r="L143" s="196">
        <v>53</v>
      </c>
      <c r="M143" s="196">
        <v>0.5</v>
      </c>
      <c r="N143" s="200">
        <v>1.494</v>
      </c>
      <c r="O143" s="204">
        <v>46.4</v>
      </c>
      <c r="P143" s="196">
        <v>52.5</v>
      </c>
      <c r="Q143" s="196">
        <v>1.1000000000000001</v>
      </c>
      <c r="R143" s="200">
        <v>1.5289999999999999</v>
      </c>
      <c r="S143" s="160">
        <v>47.4</v>
      </c>
      <c r="T143" s="159">
        <v>49.4</v>
      </c>
      <c r="U143" s="159">
        <v>3.2</v>
      </c>
      <c r="V143" s="161">
        <v>1.3</v>
      </c>
      <c r="W143" s="160">
        <v>39.4</v>
      </c>
      <c r="X143" s="159">
        <v>51.7</v>
      </c>
      <c r="Y143" s="159">
        <v>8.9</v>
      </c>
      <c r="Z143" s="161">
        <v>1.431</v>
      </c>
      <c r="AA143" s="159">
        <v>33.5</v>
      </c>
      <c r="AB143" s="159">
        <v>45.4</v>
      </c>
      <c r="AC143" s="159">
        <v>21.1</v>
      </c>
      <c r="AD143" s="159">
        <v>1.36</v>
      </c>
    </row>
    <row r="144" spans="1:30" s="10" customFormat="1" ht="12">
      <c r="A144" s="83"/>
      <c r="B144" s="86" t="s">
        <v>125</v>
      </c>
      <c r="C144" s="159">
        <v>47</v>
      </c>
      <c r="D144" s="159">
        <v>53</v>
      </c>
      <c r="E144" s="159">
        <v>0</v>
      </c>
      <c r="F144" s="161">
        <v>0.878</v>
      </c>
      <c r="G144" s="159">
        <v>46.5</v>
      </c>
      <c r="H144" s="159">
        <v>52.6</v>
      </c>
      <c r="I144" s="159">
        <v>1</v>
      </c>
      <c r="J144" s="159">
        <v>0.80300000000000005</v>
      </c>
      <c r="K144" s="160">
        <v>51</v>
      </c>
      <c r="L144" s="196">
        <v>48</v>
      </c>
      <c r="M144" s="196">
        <v>1</v>
      </c>
      <c r="N144" s="200">
        <v>0.89500000000000002</v>
      </c>
      <c r="O144" s="204">
        <v>43.1</v>
      </c>
      <c r="P144" s="196">
        <v>52.6</v>
      </c>
      <c r="Q144" s="196">
        <v>4.3</v>
      </c>
      <c r="R144" s="200">
        <v>0.84099999999999997</v>
      </c>
      <c r="S144" s="160">
        <v>35.1</v>
      </c>
      <c r="T144" s="159">
        <v>46.7</v>
      </c>
      <c r="U144" s="159">
        <v>18.2</v>
      </c>
      <c r="V144" s="161">
        <v>0.86499999999999999</v>
      </c>
      <c r="W144" s="160">
        <v>14.4</v>
      </c>
      <c r="X144" s="159">
        <v>53.1</v>
      </c>
      <c r="Y144" s="159">
        <v>32.6</v>
      </c>
      <c r="Z144" s="161">
        <v>1.052</v>
      </c>
      <c r="AA144" s="159">
        <v>9.6999999999999993</v>
      </c>
      <c r="AB144" s="159">
        <v>36.9</v>
      </c>
      <c r="AC144" s="159">
        <v>53.4</v>
      </c>
      <c r="AD144" s="159">
        <v>1.1479999999999999</v>
      </c>
    </row>
    <row r="145" spans="1:30" s="10" customFormat="1" ht="12">
      <c r="A145" s="83"/>
      <c r="B145" s="87" t="s">
        <v>23</v>
      </c>
      <c r="C145" s="162">
        <v>46.9</v>
      </c>
      <c r="D145" s="162">
        <v>53.1</v>
      </c>
      <c r="E145" s="162">
        <v>0</v>
      </c>
      <c r="F145" s="164">
        <v>2.2639999999999998</v>
      </c>
      <c r="G145" s="162">
        <v>49</v>
      </c>
      <c r="H145" s="162">
        <v>50.6</v>
      </c>
      <c r="I145" s="162">
        <v>0.4</v>
      </c>
      <c r="J145" s="162">
        <v>2.0409999999999999</v>
      </c>
      <c r="K145" s="163">
        <v>48.2</v>
      </c>
      <c r="L145" s="194">
        <v>51.1</v>
      </c>
      <c r="M145" s="194">
        <v>0.7</v>
      </c>
      <c r="N145" s="201">
        <v>2.3889999999999998</v>
      </c>
      <c r="O145" s="207">
        <v>45.2</v>
      </c>
      <c r="P145" s="194">
        <v>52.5</v>
      </c>
      <c r="Q145" s="194">
        <v>2.2000000000000002</v>
      </c>
      <c r="R145" s="201">
        <v>2.37</v>
      </c>
      <c r="S145" s="163">
        <v>42.5</v>
      </c>
      <c r="T145" s="162">
        <v>48.3</v>
      </c>
      <c r="U145" s="162">
        <v>9.1999999999999993</v>
      </c>
      <c r="V145" s="164">
        <v>2.165</v>
      </c>
      <c r="W145" s="163">
        <v>28.8</v>
      </c>
      <c r="X145" s="162">
        <v>52.3</v>
      </c>
      <c r="Y145" s="162">
        <v>18.899999999999999</v>
      </c>
      <c r="Z145" s="164">
        <v>2.4830000000000001</v>
      </c>
      <c r="AA145" s="162">
        <v>22.6</v>
      </c>
      <c r="AB145" s="162">
        <v>41.6</v>
      </c>
      <c r="AC145" s="162">
        <v>35.799999999999997</v>
      </c>
      <c r="AD145" s="162">
        <v>2.5099999999999998</v>
      </c>
    </row>
    <row r="146" spans="1:30" ht="12">
      <c r="A146" s="83"/>
      <c r="B146" s="88" t="s">
        <v>124</v>
      </c>
      <c r="C146" s="42"/>
      <c r="D146" s="42"/>
      <c r="E146" s="42"/>
      <c r="F146" s="42"/>
      <c r="G146" s="42"/>
      <c r="H146" s="70"/>
      <c r="I146" s="70"/>
      <c r="J146" s="70"/>
      <c r="K146" s="70"/>
      <c r="L146" s="70"/>
      <c r="M146" s="70"/>
      <c r="N146" s="70"/>
      <c r="O146" s="70"/>
      <c r="P146" s="70"/>
      <c r="Q146" s="70"/>
      <c r="R146" s="70"/>
      <c r="S146" s="70"/>
      <c r="T146" s="70"/>
      <c r="U146" s="70"/>
      <c r="V146" s="70"/>
      <c r="W146" s="70"/>
      <c r="X146" s="70"/>
      <c r="Y146" s="70"/>
      <c r="Z146" s="70"/>
    </row>
    <row r="147" spans="1:30" ht="12">
      <c r="A147" s="70"/>
      <c r="B147" s="89" t="s">
        <v>114</v>
      </c>
      <c r="C147" s="42"/>
      <c r="D147" s="42"/>
      <c r="E147" s="42"/>
      <c r="F147" s="42"/>
      <c r="G147" s="42"/>
      <c r="H147" s="70"/>
      <c r="I147" s="70"/>
      <c r="J147" s="70"/>
      <c r="K147" s="70"/>
      <c r="L147" s="70"/>
      <c r="M147" s="70"/>
      <c r="N147" s="70"/>
      <c r="O147" s="70"/>
      <c r="P147" s="70"/>
      <c r="Q147" s="70"/>
      <c r="R147" s="70"/>
      <c r="S147" s="70"/>
      <c r="T147" s="70"/>
      <c r="U147" s="70"/>
      <c r="V147" s="70"/>
      <c r="W147" s="70"/>
      <c r="X147" s="70"/>
      <c r="Y147" s="70"/>
      <c r="Z147" s="70"/>
    </row>
    <row r="148" spans="1:30" ht="12">
      <c r="A148" s="70"/>
      <c r="B148" s="89"/>
      <c r="C148" s="42"/>
      <c r="D148" s="42"/>
      <c r="E148" s="42"/>
      <c r="F148" s="42"/>
      <c r="G148" s="42"/>
      <c r="H148" s="70"/>
      <c r="I148" s="70"/>
      <c r="J148" s="70"/>
      <c r="K148" s="70"/>
      <c r="L148" s="70"/>
      <c r="M148" s="70"/>
      <c r="N148" s="70"/>
      <c r="O148" s="70"/>
      <c r="P148" s="70"/>
      <c r="Q148" s="70"/>
      <c r="R148" s="70"/>
      <c r="S148" s="70"/>
      <c r="T148" s="70"/>
      <c r="U148" s="70"/>
      <c r="V148" s="70"/>
      <c r="W148" s="70"/>
      <c r="X148" s="70"/>
      <c r="Y148" s="70"/>
      <c r="Z148" s="70"/>
    </row>
    <row r="149" spans="1:30" ht="12">
      <c r="A149" s="70"/>
      <c r="B149" s="221" t="str">
        <f>Index!$C12 &amp; " NT : " &amp; Index!B12</f>
        <v>Table 5 NT : Contract attrition rates by occupation and time of cancellation/withdrawal, for contracts commencing in 2018</v>
      </c>
      <c r="C149" s="61"/>
      <c r="D149" s="42"/>
      <c r="E149" s="42"/>
      <c r="F149" s="42"/>
      <c r="G149" s="42"/>
      <c r="H149" s="42"/>
      <c r="I149" s="42"/>
      <c r="J149" s="42"/>
      <c r="K149" s="71"/>
      <c r="L149" s="71"/>
      <c r="M149" s="71"/>
      <c r="N149" s="71"/>
      <c r="O149" s="71"/>
      <c r="P149" s="71"/>
      <c r="Q149" s="70"/>
      <c r="R149" s="70"/>
      <c r="S149" s="70"/>
      <c r="T149" s="70"/>
      <c r="U149" s="70"/>
      <c r="V149" s="70"/>
      <c r="W149" s="70"/>
      <c r="X149" s="70"/>
      <c r="Y149" s="70"/>
      <c r="Z149" s="70"/>
    </row>
    <row r="150" spans="1:30" ht="12">
      <c r="A150" s="70"/>
      <c r="B150" s="98"/>
      <c r="C150" s="98"/>
      <c r="D150" s="99"/>
      <c r="E150" s="99"/>
      <c r="F150" s="99"/>
      <c r="G150" s="99"/>
      <c r="H150" s="99"/>
      <c r="I150" s="99"/>
      <c r="J150" s="99"/>
      <c r="K150" s="71"/>
      <c r="L150" s="71"/>
      <c r="M150" s="71"/>
      <c r="N150" s="71"/>
      <c r="O150" s="71"/>
      <c r="P150" s="71"/>
      <c r="Q150" s="70"/>
      <c r="R150" s="70"/>
      <c r="S150" s="70"/>
      <c r="T150" s="70"/>
      <c r="U150" s="70"/>
      <c r="V150" s="70"/>
      <c r="W150" s="70"/>
      <c r="X150" s="70"/>
      <c r="Y150" s="70"/>
      <c r="Z150" s="70"/>
    </row>
    <row r="151" spans="1:30" ht="12">
      <c r="A151" s="70"/>
      <c r="B151" s="257" t="s">
        <v>31</v>
      </c>
      <c r="C151" s="260" t="s">
        <v>143</v>
      </c>
      <c r="D151" s="260"/>
      <c r="E151" s="260"/>
      <c r="F151" s="260"/>
      <c r="G151" s="260"/>
      <c r="H151" s="260"/>
      <c r="I151" s="260"/>
      <c r="J151" s="100"/>
      <c r="K151" s="71"/>
      <c r="L151" s="71"/>
      <c r="M151" s="71"/>
      <c r="N151" s="71"/>
      <c r="O151" s="71"/>
      <c r="P151" s="71"/>
      <c r="Q151" s="70"/>
      <c r="R151" s="70"/>
      <c r="S151" s="70"/>
      <c r="T151" s="70"/>
      <c r="U151" s="70"/>
      <c r="V151" s="70"/>
      <c r="W151" s="70"/>
      <c r="X151" s="70"/>
      <c r="Y151" s="70"/>
      <c r="Z151" s="70"/>
    </row>
    <row r="152" spans="1:30" ht="36">
      <c r="A152" s="70"/>
      <c r="B152" s="258"/>
      <c r="C152" s="101" t="s">
        <v>84</v>
      </c>
      <c r="D152" s="101" t="s">
        <v>85</v>
      </c>
      <c r="E152" s="101" t="s">
        <v>86</v>
      </c>
      <c r="F152" s="101" t="s">
        <v>21</v>
      </c>
      <c r="G152" s="101" t="s">
        <v>25</v>
      </c>
      <c r="H152" s="101" t="s">
        <v>26</v>
      </c>
      <c r="I152" s="102" t="s">
        <v>27</v>
      </c>
      <c r="J152" s="102" t="s">
        <v>93</v>
      </c>
      <c r="K152" s="71"/>
      <c r="L152" s="71"/>
      <c r="M152" s="71"/>
      <c r="N152" s="71"/>
      <c r="O152" s="71"/>
      <c r="P152" s="71"/>
      <c r="Q152" s="70"/>
      <c r="R152" s="70"/>
      <c r="S152" s="70"/>
      <c r="T152" s="70"/>
      <c r="U152" s="70"/>
      <c r="V152" s="70"/>
      <c r="W152" s="70"/>
      <c r="X152" s="70"/>
      <c r="Y152" s="70"/>
      <c r="Z152" s="70"/>
    </row>
    <row r="153" spans="1:30" s="10" customFormat="1" ht="12">
      <c r="A153" s="70"/>
      <c r="B153" s="14" t="s">
        <v>32</v>
      </c>
      <c r="C153" s="167">
        <v>4.2</v>
      </c>
      <c r="D153" s="167">
        <v>12.5</v>
      </c>
      <c r="E153" s="167">
        <v>25</v>
      </c>
      <c r="F153" s="167">
        <v>50</v>
      </c>
      <c r="G153" s="167">
        <v>66.7</v>
      </c>
      <c r="H153" s="167">
        <v>75</v>
      </c>
      <c r="I153" s="167">
        <v>75</v>
      </c>
      <c r="J153" s="167">
        <v>2.4E-2</v>
      </c>
      <c r="K153" s="103"/>
      <c r="L153" s="104"/>
      <c r="M153" s="103"/>
      <c r="N153" s="103"/>
      <c r="O153" s="103"/>
      <c r="P153" s="103"/>
      <c r="Q153" s="83"/>
      <c r="R153" s="83"/>
      <c r="S153" s="83"/>
      <c r="T153" s="83"/>
      <c r="U153" s="83"/>
      <c r="V153" s="83"/>
      <c r="W153" s="83"/>
      <c r="X153" s="83"/>
      <c r="Y153" s="83"/>
      <c r="Z153" s="83"/>
    </row>
    <row r="154" spans="1:30" ht="12">
      <c r="A154" s="83"/>
      <c r="B154" s="84" t="s">
        <v>116</v>
      </c>
      <c r="C154" s="178" t="s">
        <v>180</v>
      </c>
      <c r="D154" s="178" t="s">
        <v>180</v>
      </c>
      <c r="E154" s="178" t="s">
        <v>180</v>
      </c>
      <c r="F154" s="178" t="s">
        <v>180</v>
      </c>
      <c r="G154" s="178" t="s">
        <v>180</v>
      </c>
      <c r="H154" s="178" t="s">
        <v>180</v>
      </c>
      <c r="I154" s="178" t="s">
        <v>180</v>
      </c>
      <c r="J154" s="178" t="s">
        <v>180</v>
      </c>
      <c r="K154" s="71"/>
      <c r="L154" s="105"/>
      <c r="M154" s="71"/>
      <c r="N154" s="71"/>
      <c r="O154" s="71"/>
      <c r="P154" s="71"/>
      <c r="Q154" s="70"/>
      <c r="R154" s="70"/>
      <c r="S154" s="70"/>
      <c r="T154" s="70"/>
      <c r="U154" s="70"/>
      <c r="V154" s="70"/>
      <c r="W154" s="70"/>
      <c r="X154" s="70"/>
      <c r="Y154" s="70"/>
      <c r="Z154" s="70"/>
    </row>
    <row r="155" spans="1:30" ht="12">
      <c r="A155" s="70"/>
      <c r="B155" s="84" t="s">
        <v>82</v>
      </c>
      <c r="C155" s="178">
        <v>0</v>
      </c>
      <c r="D155" s="178">
        <v>10</v>
      </c>
      <c r="E155" s="178">
        <v>25</v>
      </c>
      <c r="F155" s="178">
        <v>50</v>
      </c>
      <c r="G155" s="178">
        <v>65</v>
      </c>
      <c r="H155" s="178">
        <v>75</v>
      </c>
      <c r="I155" s="178">
        <v>75</v>
      </c>
      <c r="J155" s="178">
        <v>0.02</v>
      </c>
      <c r="K155" s="71"/>
      <c r="L155" s="105"/>
      <c r="M155" s="71"/>
      <c r="N155" s="71"/>
      <c r="O155" s="71"/>
      <c r="P155" s="71"/>
      <c r="Q155" s="70"/>
      <c r="R155" s="70"/>
      <c r="S155" s="70"/>
      <c r="T155" s="70"/>
      <c r="U155" s="70"/>
      <c r="V155" s="70"/>
      <c r="W155" s="70"/>
      <c r="X155" s="70"/>
      <c r="Y155" s="70"/>
      <c r="Z155" s="70"/>
    </row>
    <row r="156" spans="1:30" ht="12">
      <c r="A156" s="70"/>
      <c r="B156" s="84" t="s">
        <v>40</v>
      </c>
      <c r="C156" s="178">
        <v>25</v>
      </c>
      <c r="D156" s="178">
        <v>25</v>
      </c>
      <c r="E156" s="178">
        <v>25</v>
      </c>
      <c r="F156" s="178">
        <v>50</v>
      </c>
      <c r="G156" s="178">
        <v>75</v>
      </c>
      <c r="H156" s="178">
        <v>75</v>
      </c>
      <c r="I156" s="178">
        <v>75</v>
      </c>
      <c r="J156" s="178">
        <v>4.0000000000000001E-3</v>
      </c>
      <c r="K156" s="71"/>
      <c r="L156" s="105"/>
      <c r="M156" s="71"/>
      <c r="N156" s="71"/>
      <c r="O156" s="71"/>
      <c r="P156" s="71"/>
      <c r="Q156" s="70"/>
      <c r="R156" s="70"/>
      <c r="S156" s="70"/>
      <c r="T156" s="70"/>
      <c r="U156" s="70"/>
      <c r="V156" s="70"/>
      <c r="W156" s="70"/>
      <c r="X156" s="70"/>
      <c r="Y156" s="70"/>
      <c r="Z156" s="70"/>
    </row>
    <row r="157" spans="1:30" ht="12">
      <c r="A157" s="70"/>
      <c r="B157" s="84" t="s">
        <v>41</v>
      </c>
      <c r="C157" s="178" t="s">
        <v>180</v>
      </c>
      <c r="D157" s="178" t="s">
        <v>180</v>
      </c>
      <c r="E157" s="178" t="s">
        <v>180</v>
      </c>
      <c r="F157" s="178" t="s">
        <v>180</v>
      </c>
      <c r="G157" s="178" t="s">
        <v>180</v>
      </c>
      <c r="H157" s="178" t="s">
        <v>180</v>
      </c>
      <c r="I157" s="178" t="s">
        <v>180</v>
      </c>
      <c r="J157" s="178" t="s">
        <v>180</v>
      </c>
      <c r="K157" s="71"/>
      <c r="L157" s="105"/>
      <c r="M157" s="71"/>
      <c r="N157" s="71"/>
      <c r="O157" s="71"/>
      <c r="P157" s="71"/>
      <c r="Q157" s="70"/>
      <c r="R157" s="70"/>
      <c r="S157" s="70"/>
      <c r="T157" s="70"/>
      <c r="U157" s="70"/>
      <c r="V157" s="70"/>
      <c r="W157" s="70"/>
      <c r="X157" s="70"/>
      <c r="Y157" s="70"/>
      <c r="Z157" s="70"/>
    </row>
    <row r="158" spans="1:30" s="10" customFormat="1" ht="12">
      <c r="A158" s="70"/>
      <c r="B158" s="14" t="s">
        <v>22</v>
      </c>
      <c r="C158" s="167">
        <v>7.3</v>
      </c>
      <c r="D158" s="167">
        <v>14.6</v>
      </c>
      <c r="E158" s="167">
        <v>17.100000000000001</v>
      </c>
      <c r="F158" s="167">
        <v>29.3</v>
      </c>
      <c r="G158" s="167">
        <v>31.7</v>
      </c>
      <c r="H158" s="167">
        <v>34.1</v>
      </c>
      <c r="I158" s="167">
        <v>36.6</v>
      </c>
      <c r="J158" s="167">
        <v>4.1000000000000002E-2</v>
      </c>
      <c r="K158" s="103"/>
      <c r="L158" s="104"/>
      <c r="M158" s="103"/>
      <c r="N158" s="103"/>
      <c r="O158" s="103"/>
      <c r="P158" s="103"/>
      <c r="Q158" s="83"/>
      <c r="R158" s="83"/>
      <c r="S158" s="83"/>
      <c r="T158" s="83"/>
      <c r="U158" s="83"/>
      <c r="V158" s="83"/>
      <c r="W158" s="83"/>
      <c r="X158" s="83"/>
      <c r="Y158" s="83"/>
      <c r="Z158" s="83"/>
    </row>
    <row r="159" spans="1:30" ht="12">
      <c r="A159" s="83"/>
      <c r="B159" s="84" t="s">
        <v>42</v>
      </c>
      <c r="C159" s="178" t="s">
        <v>180</v>
      </c>
      <c r="D159" s="178" t="s">
        <v>180</v>
      </c>
      <c r="E159" s="178" t="s">
        <v>180</v>
      </c>
      <c r="F159" s="178" t="s">
        <v>180</v>
      </c>
      <c r="G159" s="178" t="s">
        <v>180</v>
      </c>
      <c r="H159" s="178" t="s">
        <v>180</v>
      </c>
      <c r="I159" s="178" t="s">
        <v>180</v>
      </c>
      <c r="J159" s="178" t="s">
        <v>180</v>
      </c>
      <c r="K159" s="71"/>
      <c r="L159" s="105"/>
      <c r="M159" s="71"/>
      <c r="N159" s="71"/>
      <c r="O159" s="71"/>
      <c r="P159" s="71"/>
      <c r="Q159" s="70"/>
      <c r="R159" s="70"/>
      <c r="S159" s="70"/>
      <c r="T159" s="70"/>
      <c r="U159" s="70"/>
      <c r="V159" s="70"/>
      <c r="W159" s="70"/>
      <c r="X159" s="70"/>
      <c r="Y159" s="70"/>
      <c r="Z159" s="70"/>
    </row>
    <row r="160" spans="1:30" ht="12">
      <c r="A160" s="70"/>
      <c r="B160" s="84" t="s">
        <v>43</v>
      </c>
      <c r="C160" s="178" t="s">
        <v>180</v>
      </c>
      <c r="D160" s="178" t="s">
        <v>180</v>
      </c>
      <c r="E160" s="178" t="s">
        <v>180</v>
      </c>
      <c r="F160" s="178" t="s">
        <v>180</v>
      </c>
      <c r="G160" s="178" t="s">
        <v>180</v>
      </c>
      <c r="H160" s="178" t="s">
        <v>180</v>
      </c>
      <c r="I160" s="178" t="s">
        <v>180</v>
      </c>
      <c r="J160" s="178" t="s">
        <v>180</v>
      </c>
      <c r="K160" s="71"/>
      <c r="L160" s="105"/>
      <c r="M160" s="71"/>
      <c r="N160" s="71"/>
      <c r="O160" s="71"/>
      <c r="P160" s="71"/>
      <c r="Q160" s="70"/>
      <c r="R160" s="70"/>
      <c r="S160" s="70"/>
      <c r="T160" s="70"/>
      <c r="U160" s="70"/>
      <c r="V160" s="70"/>
      <c r="W160" s="70"/>
      <c r="X160" s="70"/>
      <c r="Y160" s="70"/>
      <c r="Z160" s="70"/>
    </row>
    <row r="161" spans="1:26" ht="12">
      <c r="A161" s="70"/>
      <c r="B161" s="84" t="s">
        <v>44</v>
      </c>
      <c r="C161" s="178" t="s">
        <v>180</v>
      </c>
      <c r="D161" s="178" t="s">
        <v>180</v>
      </c>
      <c r="E161" s="178" t="s">
        <v>180</v>
      </c>
      <c r="F161" s="178" t="s">
        <v>180</v>
      </c>
      <c r="G161" s="178" t="s">
        <v>180</v>
      </c>
      <c r="H161" s="178" t="s">
        <v>180</v>
      </c>
      <c r="I161" s="178" t="s">
        <v>180</v>
      </c>
      <c r="J161" s="178" t="s">
        <v>180</v>
      </c>
      <c r="K161" s="71"/>
      <c r="L161" s="105"/>
      <c r="M161" s="71"/>
      <c r="N161" s="71"/>
      <c r="O161" s="71"/>
      <c r="P161" s="71"/>
      <c r="Q161" s="70"/>
      <c r="R161" s="70"/>
      <c r="S161" s="70"/>
      <c r="T161" s="70"/>
      <c r="U161" s="70"/>
      <c r="V161" s="70"/>
      <c r="W161" s="70"/>
      <c r="X161" s="70"/>
      <c r="Y161" s="70"/>
      <c r="Z161" s="70"/>
    </row>
    <row r="162" spans="1:26" ht="12">
      <c r="A162" s="70"/>
      <c r="B162" s="84" t="s">
        <v>45</v>
      </c>
      <c r="C162" s="178" t="s">
        <v>180</v>
      </c>
      <c r="D162" s="178" t="s">
        <v>180</v>
      </c>
      <c r="E162" s="178" t="s">
        <v>180</v>
      </c>
      <c r="F162" s="178" t="s">
        <v>180</v>
      </c>
      <c r="G162" s="178" t="s">
        <v>180</v>
      </c>
      <c r="H162" s="178" t="s">
        <v>180</v>
      </c>
      <c r="I162" s="178" t="s">
        <v>180</v>
      </c>
      <c r="J162" s="178" t="s">
        <v>180</v>
      </c>
      <c r="K162" s="71"/>
      <c r="L162" s="105"/>
      <c r="M162" s="71"/>
      <c r="N162" s="71"/>
      <c r="O162" s="71"/>
      <c r="P162" s="71"/>
      <c r="Q162" s="70"/>
      <c r="R162" s="70"/>
      <c r="S162" s="70"/>
      <c r="T162" s="70"/>
      <c r="U162" s="70"/>
      <c r="V162" s="70"/>
      <c r="W162" s="70"/>
      <c r="X162" s="70"/>
      <c r="Y162" s="70"/>
      <c r="Z162" s="70"/>
    </row>
    <row r="163" spans="1:26" ht="12">
      <c r="A163" s="70"/>
      <c r="B163" s="84" t="s">
        <v>46</v>
      </c>
      <c r="C163" s="178" t="s">
        <v>180</v>
      </c>
      <c r="D163" s="178" t="s">
        <v>180</v>
      </c>
      <c r="E163" s="178" t="s">
        <v>180</v>
      </c>
      <c r="F163" s="178" t="s">
        <v>180</v>
      </c>
      <c r="G163" s="178" t="s">
        <v>180</v>
      </c>
      <c r="H163" s="178" t="s">
        <v>180</v>
      </c>
      <c r="I163" s="178" t="s">
        <v>180</v>
      </c>
      <c r="J163" s="178" t="s">
        <v>180</v>
      </c>
      <c r="K163" s="71"/>
      <c r="L163" s="105"/>
      <c r="M163" s="71"/>
      <c r="N163" s="71"/>
      <c r="O163" s="71"/>
      <c r="P163" s="71"/>
      <c r="Q163" s="70"/>
      <c r="R163" s="70"/>
      <c r="S163" s="70"/>
      <c r="T163" s="70"/>
      <c r="U163" s="70"/>
      <c r="V163" s="70"/>
      <c r="W163" s="70"/>
      <c r="X163" s="70"/>
      <c r="Y163" s="70"/>
      <c r="Z163" s="70"/>
    </row>
    <row r="164" spans="1:26" ht="12">
      <c r="A164" s="70"/>
      <c r="B164" s="84" t="s">
        <v>47</v>
      </c>
      <c r="C164" s="178" t="s">
        <v>180</v>
      </c>
      <c r="D164" s="178" t="s">
        <v>180</v>
      </c>
      <c r="E164" s="178" t="s">
        <v>180</v>
      </c>
      <c r="F164" s="178" t="s">
        <v>180</v>
      </c>
      <c r="G164" s="178" t="s">
        <v>180</v>
      </c>
      <c r="H164" s="178" t="s">
        <v>180</v>
      </c>
      <c r="I164" s="178" t="s">
        <v>180</v>
      </c>
      <c r="J164" s="178" t="s">
        <v>180</v>
      </c>
      <c r="K164" s="71"/>
      <c r="L164" s="105"/>
      <c r="M164" s="71"/>
      <c r="N164" s="71"/>
      <c r="O164" s="71"/>
      <c r="P164" s="71"/>
      <c r="Q164" s="70"/>
      <c r="R164" s="70"/>
      <c r="S164" s="70"/>
      <c r="T164" s="70"/>
      <c r="U164" s="70"/>
      <c r="V164" s="70"/>
      <c r="W164" s="70"/>
      <c r="X164" s="70"/>
      <c r="Y164" s="70"/>
      <c r="Z164" s="70"/>
    </row>
    <row r="165" spans="1:26" ht="12">
      <c r="A165" s="70"/>
      <c r="B165" s="84" t="s">
        <v>48</v>
      </c>
      <c r="C165" s="178">
        <v>7.3</v>
      </c>
      <c r="D165" s="178">
        <v>14.6</v>
      </c>
      <c r="E165" s="178">
        <v>17.100000000000001</v>
      </c>
      <c r="F165" s="178">
        <v>29.3</v>
      </c>
      <c r="G165" s="178">
        <v>31.7</v>
      </c>
      <c r="H165" s="178">
        <v>34.1</v>
      </c>
      <c r="I165" s="178">
        <v>36.6</v>
      </c>
      <c r="J165" s="178">
        <v>4.1000000000000002E-2</v>
      </c>
      <c r="K165" s="71"/>
      <c r="L165" s="105"/>
      <c r="M165" s="71"/>
      <c r="N165" s="71"/>
      <c r="O165" s="71"/>
      <c r="P165" s="71"/>
      <c r="Q165" s="70"/>
      <c r="R165" s="70"/>
      <c r="S165" s="70"/>
      <c r="T165" s="70"/>
      <c r="U165" s="70"/>
      <c r="V165" s="70"/>
      <c r="W165" s="70"/>
      <c r="X165" s="70"/>
      <c r="Y165" s="70"/>
      <c r="Z165" s="70"/>
    </row>
    <row r="166" spans="1:26" s="10" customFormat="1" ht="12">
      <c r="A166" s="70"/>
      <c r="B166" s="14" t="s">
        <v>33</v>
      </c>
      <c r="C166" s="167">
        <v>2.2999999999999998</v>
      </c>
      <c r="D166" s="167">
        <v>9.6999999999999993</v>
      </c>
      <c r="E166" s="167">
        <v>18.2</v>
      </c>
      <c r="F166" s="167">
        <v>26.3</v>
      </c>
      <c r="G166" s="167">
        <v>36.9</v>
      </c>
      <c r="H166" s="167">
        <v>43.1</v>
      </c>
      <c r="I166" s="167">
        <v>48</v>
      </c>
      <c r="J166" s="167">
        <v>0.89500000000000002</v>
      </c>
      <c r="K166" s="103"/>
      <c r="L166" s="104"/>
      <c r="M166" s="103"/>
      <c r="N166" s="103"/>
      <c r="O166" s="103"/>
      <c r="P166" s="103"/>
      <c r="Q166" s="83"/>
      <c r="R166" s="83"/>
      <c r="S166" s="83"/>
      <c r="T166" s="83"/>
      <c r="U166" s="83"/>
      <c r="V166" s="83"/>
      <c r="W166" s="83"/>
      <c r="X166" s="83"/>
      <c r="Y166" s="83"/>
      <c r="Z166" s="83"/>
    </row>
    <row r="167" spans="1:26" ht="12">
      <c r="A167" s="83"/>
      <c r="B167" s="84" t="s">
        <v>49</v>
      </c>
      <c r="C167" s="178">
        <v>0</v>
      </c>
      <c r="D167" s="178">
        <v>6.5</v>
      </c>
      <c r="E167" s="178">
        <v>9.6999999999999993</v>
      </c>
      <c r="F167" s="178">
        <v>17.7</v>
      </c>
      <c r="G167" s="178">
        <v>25.8</v>
      </c>
      <c r="H167" s="178">
        <v>30.6</v>
      </c>
      <c r="I167" s="178">
        <v>34</v>
      </c>
      <c r="J167" s="178">
        <v>6.2E-2</v>
      </c>
      <c r="K167" s="71"/>
      <c r="L167" s="105"/>
      <c r="M167" s="71"/>
      <c r="N167" s="71"/>
      <c r="O167" s="71"/>
      <c r="P167" s="71"/>
      <c r="Q167" s="70"/>
      <c r="R167" s="70"/>
      <c r="S167" s="70"/>
      <c r="T167" s="70"/>
      <c r="U167" s="70"/>
      <c r="V167" s="70"/>
      <c r="W167" s="70"/>
      <c r="X167" s="70"/>
      <c r="Y167" s="70"/>
      <c r="Z167" s="70"/>
    </row>
    <row r="168" spans="1:26" ht="12">
      <c r="A168" s="70"/>
      <c r="B168" s="84" t="s">
        <v>118</v>
      </c>
      <c r="C168" s="178">
        <v>1.2</v>
      </c>
      <c r="D168" s="178">
        <v>9.8000000000000007</v>
      </c>
      <c r="E168" s="178">
        <v>13.7</v>
      </c>
      <c r="F168" s="178">
        <v>20.7</v>
      </c>
      <c r="G168" s="178">
        <v>28.9</v>
      </c>
      <c r="H168" s="178">
        <v>39.1</v>
      </c>
      <c r="I168" s="178">
        <v>45.4</v>
      </c>
      <c r="J168" s="178">
        <v>0.25600000000000001</v>
      </c>
      <c r="K168" s="71"/>
      <c r="L168" s="105"/>
      <c r="M168" s="71"/>
      <c r="N168" s="71"/>
      <c r="O168" s="71"/>
      <c r="P168" s="71"/>
      <c r="Q168" s="70"/>
      <c r="R168" s="70"/>
      <c r="S168" s="70"/>
      <c r="T168" s="70"/>
      <c r="U168" s="70"/>
      <c r="V168" s="70"/>
      <c r="W168" s="70"/>
      <c r="X168" s="70"/>
      <c r="Y168" s="70"/>
      <c r="Z168" s="70"/>
    </row>
    <row r="169" spans="1:26" ht="12">
      <c r="A169" s="70"/>
      <c r="B169" s="84" t="s">
        <v>50</v>
      </c>
      <c r="C169" s="178">
        <v>3.1</v>
      </c>
      <c r="D169" s="178">
        <v>13.6</v>
      </c>
      <c r="E169" s="178">
        <v>24.1</v>
      </c>
      <c r="F169" s="178">
        <v>30.9</v>
      </c>
      <c r="G169" s="178">
        <v>45.1</v>
      </c>
      <c r="H169" s="178">
        <v>49.4</v>
      </c>
      <c r="I169" s="178">
        <v>53.2</v>
      </c>
      <c r="J169" s="178">
        <v>0.16200000000000001</v>
      </c>
      <c r="K169" s="71"/>
      <c r="L169" s="105"/>
      <c r="M169" s="71"/>
      <c r="N169" s="71"/>
      <c r="O169" s="71"/>
      <c r="P169" s="71"/>
      <c r="Q169" s="70"/>
      <c r="R169" s="70"/>
      <c r="S169" s="70"/>
      <c r="T169" s="70"/>
      <c r="U169" s="70"/>
      <c r="V169" s="70"/>
      <c r="W169" s="70"/>
      <c r="X169" s="70"/>
      <c r="Y169" s="70"/>
      <c r="Z169" s="70"/>
    </row>
    <row r="170" spans="1:26" ht="12">
      <c r="A170" s="70"/>
      <c r="B170" s="84" t="s">
        <v>51</v>
      </c>
      <c r="C170" s="178">
        <v>0.5</v>
      </c>
      <c r="D170" s="178">
        <v>7</v>
      </c>
      <c r="E170" s="178">
        <v>17.8</v>
      </c>
      <c r="F170" s="178">
        <v>27.7</v>
      </c>
      <c r="G170" s="178">
        <v>39.4</v>
      </c>
      <c r="H170" s="178">
        <v>43.7</v>
      </c>
      <c r="I170" s="178">
        <v>47.9</v>
      </c>
      <c r="J170" s="178">
        <v>0.21299999999999999</v>
      </c>
      <c r="K170" s="71"/>
      <c r="L170" s="105"/>
      <c r="M170" s="71"/>
      <c r="N170" s="71"/>
      <c r="O170" s="71"/>
      <c r="P170" s="71"/>
      <c r="Q170" s="70"/>
      <c r="R170" s="70"/>
      <c r="S170" s="70"/>
      <c r="T170" s="70"/>
      <c r="U170" s="70"/>
      <c r="V170" s="70"/>
      <c r="W170" s="70"/>
      <c r="X170" s="70"/>
      <c r="Y170" s="70"/>
      <c r="Z170" s="70"/>
    </row>
    <row r="171" spans="1:26" ht="12">
      <c r="A171" s="70"/>
      <c r="B171" s="84" t="s">
        <v>52</v>
      </c>
      <c r="C171" s="178">
        <v>5.6</v>
      </c>
      <c r="D171" s="178">
        <v>11.3</v>
      </c>
      <c r="E171" s="178">
        <v>22.5</v>
      </c>
      <c r="F171" s="178">
        <v>33.799999999999997</v>
      </c>
      <c r="G171" s="178">
        <v>45.1</v>
      </c>
      <c r="H171" s="178">
        <v>50.7</v>
      </c>
      <c r="I171" s="178">
        <v>56.4</v>
      </c>
      <c r="J171" s="178">
        <v>7.0999999999999994E-2</v>
      </c>
      <c r="K171" s="71"/>
      <c r="L171" s="105"/>
      <c r="M171" s="71"/>
      <c r="N171" s="71"/>
      <c r="O171" s="71"/>
      <c r="P171" s="71"/>
      <c r="Q171" s="70"/>
      <c r="R171" s="70"/>
      <c r="S171" s="70"/>
      <c r="T171" s="70"/>
      <c r="U171" s="70"/>
      <c r="V171" s="70"/>
      <c r="W171" s="70"/>
      <c r="X171" s="70"/>
      <c r="Y171" s="70"/>
      <c r="Z171" s="70"/>
    </row>
    <row r="172" spans="1:26" ht="12">
      <c r="A172" s="70"/>
      <c r="B172" s="84" t="s">
        <v>53</v>
      </c>
      <c r="C172" s="178">
        <v>21.9</v>
      </c>
      <c r="D172" s="178">
        <v>28.1</v>
      </c>
      <c r="E172" s="178">
        <v>37.5</v>
      </c>
      <c r="F172" s="178">
        <v>43.8</v>
      </c>
      <c r="G172" s="178">
        <v>53.1</v>
      </c>
      <c r="H172" s="178">
        <v>53.1</v>
      </c>
      <c r="I172" s="178">
        <v>53.1</v>
      </c>
      <c r="J172" s="178">
        <v>3.2000000000000001E-2</v>
      </c>
      <c r="K172" s="71"/>
      <c r="L172" s="105"/>
      <c r="M172" s="71"/>
      <c r="N172" s="71"/>
      <c r="O172" s="71"/>
      <c r="P172" s="71"/>
      <c r="Q172" s="70"/>
      <c r="R172" s="70"/>
      <c r="S172" s="70"/>
      <c r="T172" s="70"/>
      <c r="U172" s="70"/>
      <c r="V172" s="70"/>
      <c r="W172" s="70"/>
      <c r="X172" s="70"/>
      <c r="Y172" s="70"/>
      <c r="Z172" s="70"/>
    </row>
    <row r="173" spans="1:26" ht="12">
      <c r="A173" s="70"/>
      <c r="B173" s="84" t="s">
        <v>96</v>
      </c>
      <c r="C173" s="178">
        <v>1</v>
      </c>
      <c r="D173" s="178">
        <v>4</v>
      </c>
      <c r="E173" s="178">
        <v>17.2</v>
      </c>
      <c r="F173" s="178">
        <v>24.2</v>
      </c>
      <c r="G173" s="178">
        <v>34.299999999999997</v>
      </c>
      <c r="H173" s="178">
        <v>41.4</v>
      </c>
      <c r="I173" s="178">
        <v>48</v>
      </c>
      <c r="J173" s="178">
        <v>9.9000000000000005E-2</v>
      </c>
      <c r="K173" s="71"/>
      <c r="L173" s="105"/>
      <c r="M173" s="71"/>
      <c r="N173" s="71"/>
      <c r="O173" s="71"/>
      <c r="P173" s="71"/>
      <c r="Q173" s="70"/>
      <c r="R173" s="70"/>
      <c r="S173" s="70"/>
      <c r="T173" s="70"/>
      <c r="U173" s="70"/>
      <c r="V173" s="70"/>
      <c r="W173" s="70"/>
      <c r="X173" s="70"/>
      <c r="Y173" s="70"/>
      <c r="Z173" s="70"/>
    </row>
    <row r="174" spans="1:26" ht="12">
      <c r="A174" s="70"/>
      <c r="B174" s="85" t="s">
        <v>54</v>
      </c>
      <c r="C174" s="178">
        <v>0</v>
      </c>
      <c r="D174" s="178">
        <v>4.9000000000000004</v>
      </c>
      <c r="E174" s="178">
        <v>31.7</v>
      </c>
      <c r="F174" s="178">
        <v>41.5</v>
      </c>
      <c r="G174" s="178">
        <v>56.1</v>
      </c>
      <c r="H174" s="178">
        <v>63.4</v>
      </c>
      <c r="I174" s="178">
        <v>65.900000000000006</v>
      </c>
      <c r="J174" s="178">
        <v>4.1000000000000002E-2</v>
      </c>
      <c r="K174" s="71"/>
      <c r="L174" s="105"/>
      <c r="M174" s="71"/>
      <c r="N174" s="71"/>
      <c r="O174" s="71"/>
      <c r="P174" s="71"/>
      <c r="Q174" s="70"/>
      <c r="R174" s="70"/>
      <c r="S174" s="70"/>
      <c r="T174" s="70"/>
      <c r="U174" s="70"/>
      <c r="V174" s="70"/>
      <c r="W174" s="70"/>
      <c r="X174" s="70"/>
      <c r="Y174" s="70"/>
      <c r="Z174" s="70"/>
    </row>
    <row r="175" spans="1:26" ht="12">
      <c r="A175" s="70"/>
      <c r="B175" s="85" t="s">
        <v>55</v>
      </c>
      <c r="C175" s="178">
        <v>0</v>
      </c>
      <c r="D175" s="178">
        <v>0</v>
      </c>
      <c r="E175" s="178">
        <v>0</v>
      </c>
      <c r="F175" s="178">
        <v>0</v>
      </c>
      <c r="G175" s="178">
        <v>0</v>
      </c>
      <c r="H175" s="178">
        <v>0</v>
      </c>
      <c r="I175" s="178">
        <v>0</v>
      </c>
      <c r="J175" s="178">
        <v>1E-3</v>
      </c>
      <c r="K175" s="71"/>
      <c r="L175" s="105"/>
      <c r="M175" s="71"/>
      <c r="N175" s="71"/>
      <c r="O175" s="71"/>
      <c r="P175" s="71"/>
      <c r="Q175" s="70"/>
      <c r="R175" s="70"/>
      <c r="S175" s="70"/>
      <c r="T175" s="70"/>
      <c r="U175" s="70"/>
      <c r="V175" s="70"/>
      <c r="W175" s="70"/>
      <c r="X175" s="70"/>
      <c r="Y175" s="70"/>
      <c r="Z175" s="70"/>
    </row>
    <row r="176" spans="1:26" ht="12">
      <c r="A176" s="70"/>
      <c r="B176" s="85" t="s">
        <v>56</v>
      </c>
      <c r="C176" s="178" t="s">
        <v>180</v>
      </c>
      <c r="D176" s="178" t="s">
        <v>180</v>
      </c>
      <c r="E176" s="178" t="s">
        <v>180</v>
      </c>
      <c r="F176" s="178" t="s">
        <v>180</v>
      </c>
      <c r="G176" s="178" t="s">
        <v>180</v>
      </c>
      <c r="H176" s="178" t="s">
        <v>180</v>
      </c>
      <c r="I176" s="178" t="s">
        <v>180</v>
      </c>
      <c r="J176" s="178" t="s">
        <v>180</v>
      </c>
      <c r="K176" s="71"/>
      <c r="L176" s="105"/>
      <c r="M176" s="71"/>
      <c r="N176" s="71"/>
      <c r="O176" s="71"/>
      <c r="P176" s="71"/>
      <c r="Q176" s="70"/>
      <c r="R176" s="70"/>
      <c r="S176" s="70"/>
      <c r="T176" s="70"/>
      <c r="U176" s="70"/>
      <c r="V176" s="70"/>
      <c r="W176" s="70"/>
      <c r="X176" s="70"/>
      <c r="Y176" s="70"/>
      <c r="Z176" s="70"/>
    </row>
    <row r="177" spans="1:26" ht="12">
      <c r="A177" s="70"/>
      <c r="B177" s="85" t="s">
        <v>57</v>
      </c>
      <c r="C177" s="178">
        <v>10</v>
      </c>
      <c r="D177" s="178">
        <v>20</v>
      </c>
      <c r="E177" s="178">
        <v>30</v>
      </c>
      <c r="F177" s="178">
        <v>40</v>
      </c>
      <c r="G177" s="178">
        <v>50</v>
      </c>
      <c r="H177" s="178">
        <v>50</v>
      </c>
      <c r="I177" s="178">
        <v>50</v>
      </c>
      <c r="J177" s="178">
        <v>0.01</v>
      </c>
      <c r="K177" s="71"/>
      <c r="L177" s="105"/>
      <c r="M177" s="71"/>
      <c r="N177" s="71"/>
      <c r="O177" s="71"/>
      <c r="P177" s="71"/>
      <c r="Q177" s="70"/>
      <c r="R177" s="70"/>
      <c r="S177" s="70"/>
      <c r="T177" s="70"/>
      <c r="U177" s="70"/>
      <c r="V177" s="70"/>
      <c r="W177" s="70"/>
      <c r="X177" s="70"/>
      <c r="Y177" s="70"/>
      <c r="Z177" s="70"/>
    </row>
    <row r="178" spans="1:26" ht="12">
      <c r="A178" s="70"/>
      <c r="B178" s="85" t="s">
        <v>119</v>
      </c>
      <c r="C178" s="178">
        <v>0</v>
      </c>
      <c r="D178" s="178">
        <v>0</v>
      </c>
      <c r="E178" s="178">
        <v>2.1</v>
      </c>
      <c r="F178" s="178">
        <v>6.4</v>
      </c>
      <c r="G178" s="178">
        <v>12.8</v>
      </c>
      <c r="H178" s="178">
        <v>21.3</v>
      </c>
      <c r="I178" s="178">
        <v>32.9</v>
      </c>
      <c r="J178" s="178">
        <v>4.7E-2</v>
      </c>
      <c r="K178" s="71"/>
      <c r="L178" s="105"/>
      <c r="M178" s="71"/>
      <c r="N178" s="71"/>
      <c r="O178" s="71"/>
      <c r="P178" s="71"/>
      <c r="Q178" s="70"/>
      <c r="R178" s="70"/>
      <c r="S178" s="70"/>
      <c r="T178" s="70"/>
      <c r="U178" s="70"/>
      <c r="V178" s="70"/>
      <c r="W178" s="70"/>
      <c r="X178" s="70"/>
      <c r="Y178" s="70"/>
      <c r="Z178" s="70"/>
    </row>
    <row r="179" spans="1:26" s="10" customFormat="1" ht="12">
      <c r="A179" s="70"/>
      <c r="B179" s="14" t="s">
        <v>34</v>
      </c>
      <c r="C179" s="167">
        <v>3.3</v>
      </c>
      <c r="D179" s="167">
        <v>12.6</v>
      </c>
      <c r="E179" s="167">
        <v>20.5</v>
      </c>
      <c r="F179" s="167">
        <v>32</v>
      </c>
      <c r="G179" s="167">
        <v>42.8</v>
      </c>
      <c r="H179" s="167">
        <v>48.3</v>
      </c>
      <c r="I179" s="167">
        <v>51.4</v>
      </c>
      <c r="J179" s="167">
        <v>0.54700000000000004</v>
      </c>
      <c r="K179" s="103"/>
      <c r="L179" s="104"/>
      <c r="M179" s="103"/>
      <c r="N179" s="103"/>
      <c r="O179" s="103"/>
      <c r="P179" s="103"/>
      <c r="Q179" s="83"/>
      <c r="R179" s="83"/>
      <c r="S179" s="83"/>
      <c r="T179" s="83"/>
      <c r="U179" s="83"/>
      <c r="V179" s="83"/>
      <c r="W179" s="83"/>
      <c r="X179" s="83"/>
      <c r="Y179" s="83"/>
      <c r="Z179" s="83"/>
    </row>
    <row r="180" spans="1:26" ht="12">
      <c r="A180" s="83"/>
      <c r="B180" s="84" t="s">
        <v>58</v>
      </c>
      <c r="C180" s="178">
        <v>4.5</v>
      </c>
      <c r="D180" s="178">
        <v>12.4</v>
      </c>
      <c r="E180" s="178">
        <v>16.899999999999999</v>
      </c>
      <c r="F180" s="178">
        <v>33.700000000000003</v>
      </c>
      <c r="G180" s="178">
        <v>58.4</v>
      </c>
      <c r="H180" s="178">
        <v>69.7</v>
      </c>
      <c r="I180" s="178">
        <v>73</v>
      </c>
      <c r="J180" s="178">
        <v>8.8999999999999996E-2</v>
      </c>
      <c r="K180" s="71"/>
      <c r="L180" s="105"/>
      <c r="M180" s="71"/>
      <c r="N180" s="71"/>
      <c r="O180" s="71"/>
      <c r="P180" s="71"/>
      <c r="Q180" s="70"/>
      <c r="R180" s="70"/>
      <c r="S180" s="70"/>
      <c r="T180" s="70"/>
      <c r="U180" s="70"/>
      <c r="V180" s="70"/>
      <c r="W180" s="70"/>
      <c r="X180" s="70"/>
      <c r="Y180" s="70"/>
      <c r="Z180" s="70"/>
    </row>
    <row r="181" spans="1:26" ht="12">
      <c r="A181" s="70"/>
      <c r="B181" s="84" t="s">
        <v>59</v>
      </c>
      <c r="C181" s="178">
        <v>2.4</v>
      </c>
      <c r="D181" s="178">
        <v>12.9</v>
      </c>
      <c r="E181" s="178">
        <v>20.5</v>
      </c>
      <c r="F181" s="178">
        <v>32.5</v>
      </c>
      <c r="G181" s="178">
        <v>45</v>
      </c>
      <c r="H181" s="178">
        <v>52.6</v>
      </c>
      <c r="I181" s="178">
        <v>58</v>
      </c>
      <c r="J181" s="178">
        <v>0.249</v>
      </c>
      <c r="K181" s="71"/>
      <c r="L181" s="105"/>
      <c r="M181" s="71"/>
      <c r="N181" s="71"/>
      <c r="O181" s="71"/>
      <c r="P181" s="71"/>
      <c r="Q181" s="70"/>
      <c r="R181" s="70"/>
      <c r="S181" s="70"/>
      <c r="T181" s="70"/>
      <c r="U181" s="70"/>
      <c r="V181" s="70"/>
      <c r="W181" s="70"/>
      <c r="X181" s="70"/>
      <c r="Y181" s="70"/>
      <c r="Z181" s="70"/>
    </row>
    <row r="182" spans="1:26" ht="12">
      <c r="A182" s="70"/>
      <c r="B182" s="84" t="s">
        <v>60</v>
      </c>
      <c r="C182" s="178">
        <v>4.5999999999999996</v>
      </c>
      <c r="D182" s="178">
        <v>17.399999999999999</v>
      </c>
      <c r="E182" s="178">
        <v>31.2</v>
      </c>
      <c r="F182" s="178">
        <v>38.5</v>
      </c>
      <c r="G182" s="178">
        <v>40.4</v>
      </c>
      <c r="H182" s="178">
        <v>41.3</v>
      </c>
      <c r="I182" s="178">
        <v>42.2</v>
      </c>
      <c r="J182" s="178">
        <v>0.109</v>
      </c>
      <c r="K182" s="71"/>
      <c r="L182" s="105"/>
      <c r="M182" s="71"/>
      <c r="N182" s="71"/>
      <c r="O182" s="71"/>
      <c r="P182" s="71"/>
      <c r="Q182" s="70"/>
      <c r="R182" s="70"/>
      <c r="S182" s="70"/>
      <c r="T182" s="70"/>
      <c r="U182" s="70"/>
      <c r="V182" s="70"/>
      <c r="W182" s="70"/>
      <c r="X182" s="70"/>
      <c r="Y182" s="70"/>
      <c r="Z182" s="70"/>
    </row>
    <row r="183" spans="1:26" ht="12">
      <c r="A183" s="70"/>
      <c r="B183" s="84" t="s">
        <v>61</v>
      </c>
      <c r="C183" s="178">
        <v>0</v>
      </c>
      <c r="D183" s="178">
        <v>0</v>
      </c>
      <c r="E183" s="178">
        <v>0</v>
      </c>
      <c r="F183" s="178">
        <v>0</v>
      </c>
      <c r="G183" s="178">
        <v>0</v>
      </c>
      <c r="H183" s="178">
        <v>0</v>
      </c>
      <c r="I183" s="178">
        <v>0</v>
      </c>
      <c r="J183" s="178">
        <v>8.0000000000000002E-3</v>
      </c>
      <c r="K183" s="71"/>
      <c r="L183" s="105"/>
      <c r="M183" s="71"/>
      <c r="N183" s="71"/>
      <c r="O183" s="71"/>
      <c r="P183" s="71"/>
      <c r="Q183" s="70"/>
      <c r="R183" s="70"/>
      <c r="S183" s="70"/>
      <c r="T183" s="70"/>
      <c r="U183" s="70"/>
      <c r="V183" s="70"/>
      <c r="W183" s="70"/>
      <c r="X183" s="70"/>
      <c r="Y183" s="70"/>
      <c r="Z183" s="70"/>
    </row>
    <row r="184" spans="1:26" ht="12">
      <c r="A184" s="70"/>
      <c r="B184" s="84" t="s">
        <v>62</v>
      </c>
      <c r="C184" s="178">
        <v>3.3</v>
      </c>
      <c r="D184" s="178">
        <v>7.6</v>
      </c>
      <c r="E184" s="178">
        <v>13</v>
      </c>
      <c r="F184" s="178">
        <v>23.9</v>
      </c>
      <c r="G184" s="178">
        <v>28.3</v>
      </c>
      <c r="H184" s="178">
        <v>28.3</v>
      </c>
      <c r="I184" s="178">
        <v>28.3</v>
      </c>
      <c r="J184" s="178">
        <v>9.1999999999999998E-2</v>
      </c>
      <c r="K184" s="71"/>
      <c r="L184" s="105"/>
      <c r="M184" s="71"/>
      <c r="N184" s="71"/>
      <c r="O184" s="71"/>
      <c r="P184" s="71"/>
      <c r="Q184" s="70"/>
      <c r="R184" s="70"/>
      <c r="S184" s="70"/>
      <c r="T184" s="70"/>
      <c r="U184" s="70"/>
      <c r="V184" s="70"/>
      <c r="W184" s="70"/>
      <c r="X184" s="70"/>
      <c r="Y184" s="70"/>
      <c r="Z184" s="70"/>
    </row>
    <row r="185" spans="1:26" s="10" customFormat="1" ht="12">
      <c r="A185" s="70"/>
      <c r="B185" s="14" t="s">
        <v>35</v>
      </c>
      <c r="C185" s="167">
        <v>5.2</v>
      </c>
      <c r="D185" s="167">
        <v>13</v>
      </c>
      <c r="E185" s="167">
        <v>22.8</v>
      </c>
      <c r="F185" s="167">
        <v>40.9</v>
      </c>
      <c r="G185" s="167">
        <v>54.9</v>
      </c>
      <c r="H185" s="167">
        <v>57.5</v>
      </c>
      <c r="I185" s="167">
        <v>59.6</v>
      </c>
      <c r="J185" s="167">
        <v>0.193</v>
      </c>
      <c r="K185" s="103"/>
      <c r="L185" s="104"/>
      <c r="M185" s="103"/>
      <c r="N185" s="103"/>
      <c r="O185" s="103"/>
      <c r="P185" s="103"/>
      <c r="Q185" s="83"/>
      <c r="R185" s="83"/>
      <c r="S185" s="83"/>
      <c r="T185" s="83"/>
      <c r="U185" s="83"/>
      <c r="V185" s="83"/>
      <c r="W185" s="83"/>
      <c r="X185" s="83"/>
      <c r="Y185" s="83"/>
      <c r="Z185" s="83"/>
    </row>
    <row r="186" spans="1:26" ht="12">
      <c r="A186" s="83"/>
      <c r="B186" s="84" t="s">
        <v>63</v>
      </c>
      <c r="C186" s="178">
        <v>7.8</v>
      </c>
      <c r="D186" s="178">
        <v>9.8000000000000007</v>
      </c>
      <c r="E186" s="178">
        <v>15.7</v>
      </c>
      <c r="F186" s="178">
        <v>41.2</v>
      </c>
      <c r="G186" s="178">
        <v>52.9</v>
      </c>
      <c r="H186" s="178">
        <v>52.9</v>
      </c>
      <c r="I186" s="178">
        <v>58.9</v>
      </c>
      <c r="J186" s="178">
        <v>5.0999999999999997E-2</v>
      </c>
      <c r="K186" s="71"/>
      <c r="L186" s="105"/>
      <c r="M186" s="71"/>
      <c r="N186" s="71"/>
      <c r="O186" s="71"/>
      <c r="P186" s="71"/>
      <c r="Q186" s="70"/>
      <c r="R186" s="70"/>
      <c r="S186" s="70"/>
      <c r="T186" s="70"/>
      <c r="U186" s="70"/>
      <c r="V186" s="70"/>
      <c r="W186" s="70"/>
      <c r="X186" s="70"/>
      <c r="Y186" s="70"/>
      <c r="Z186" s="70"/>
    </row>
    <row r="187" spans="1:26" ht="12">
      <c r="A187" s="70"/>
      <c r="B187" s="84" t="s">
        <v>117</v>
      </c>
      <c r="C187" s="178" t="s">
        <v>180</v>
      </c>
      <c r="D187" s="178" t="s">
        <v>180</v>
      </c>
      <c r="E187" s="178" t="s">
        <v>180</v>
      </c>
      <c r="F187" s="178" t="s">
        <v>180</v>
      </c>
      <c r="G187" s="178" t="s">
        <v>180</v>
      </c>
      <c r="H187" s="178" t="s">
        <v>180</v>
      </c>
      <c r="I187" s="178" t="s">
        <v>180</v>
      </c>
      <c r="J187" s="178" t="s">
        <v>180</v>
      </c>
      <c r="K187" s="71"/>
      <c r="L187" s="105"/>
      <c r="M187" s="71"/>
      <c r="N187" s="71"/>
      <c r="O187" s="71"/>
      <c r="P187" s="71"/>
      <c r="Q187" s="70"/>
      <c r="R187" s="70"/>
      <c r="S187" s="70"/>
      <c r="T187" s="70"/>
      <c r="U187" s="70"/>
      <c r="V187" s="70"/>
      <c r="W187" s="70"/>
      <c r="X187" s="70"/>
      <c r="Y187" s="70"/>
      <c r="Z187" s="70"/>
    </row>
    <row r="188" spans="1:26" ht="12">
      <c r="A188" s="70"/>
      <c r="B188" s="84" t="s">
        <v>64</v>
      </c>
      <c r="C188" s="178">
        <v>2.5</v>
      </c>
      <c r="D188" s="178">
        <v>13.4</v>
      </c>
      <c r="E188" s="178">
        <v>24.4</v>
      </c>
      <c r="F188" s="178">
        <v>41.2</v>
      </c>
      <c r="G188" s="178">
        <v>52.9</v>
      </c>
      <c r="H188" s="178">
        <v>57.1</v>
      </c>
      <c r="I188" s="178">
        <v>58</v>
      </c>
      <c r="J188" s="178">
        <v>0.11899999999999999</v>
      </c>
      <c r="K188" s="71"/>
      <c r="L188" s="105"/>
      <c r="M188" s="71"/>
      <c r="N188" s="71"/>
      <c r="O188" s="71"/>
      <c r="P188" s="71"/>
      <c r="Q188" s="70"/>
      <c r="R188" s="70"/>
      <c r="S188" s="70"/>
      <c r="T188" s="70"/>
      <c r="U188" s="70"/>
      <c r="V188" s="70"/>
      <c r="W188" s="70"/>
      <c r="X188" s="70"/>
      <c r="Y188" s="70"/>
      <c r="Z188" s="70"/>
    </row>
    <row r="189" spans="1:26" ht="12">
      <c r="A189" s="70"/>
      <c r="B189" s="84" t="s">
        <v>65</v>
      </c>
      <c r="C189" s="178">
        <v>12.5</v>
      </c>
      <c r="D189" s="178">
        <v>12.5</v>
      </c>
      <c r="E189" s="178">
        <v>50</v>
      </c>
      <c r="F189" s="178">
        <v>50</v>
      </c>
      <c r="G189" s="178">
        <v>75</v>
      </c>
      <c r="H189" s="178">
        <v>75</v>
      </c>
      <c r="I189" s="178">
        <v>75</v>
      </c>
      <c r="J189" s="178">
        <v>8.0000000000000002E-3</v>
      </c>
      <c r="K189" s="71"/>
      <c r="L189" s="105"/>
      <c r="M189" s="71"/>
      <c r="N189" s="71"/>
      <c r="O189" s="71"/>
      <c r="P189" s="71"/>
      <c r="Q189" s="70"/>
      <c r="R189" s="70"/>
      <c r="S189" s="70"/>
      <c r="T189" s="70"/>
      <c r="U189" s="70"/>
      <c r="V189" s="70"/>
      <c r="W189" s="70"/>
      <c r="X189" s="70"/>
      <c r="Y189" s="70"/>
      <c r="Z189" s="70"/>
    </row>
    <row r="190" spans="1:26" ht="12">
      <c r="A190" s="70"/>
      <c r="B190" s="84" t="s">
        <v>66</v>
      </c>
      <c r="C190" s="178">
        <v>18.2</v>
      </c>
      <c r="D190" s="178">
        <v>27.3</v>
      </c>
      <c r="E190" s="178">
        <v>27.3</v>
      </c>
      <c r="F190" s="178">
        <v>36.4</v>
      </c>
      <c r="G190" s="178">
        <v>72.7</v>
      </c>
      <c r="H190" s="178">
        <v>72.7</v>
      </c>
      <c r="I190" s="178">
        <v>72.7</v>
      </c>
      <c r="J190" s="178">
        <v>1.0999999999999999E-2</v>
      </c>
      <c r="K190" s="71"/>
      <c r="L190" s="105"/>
      <c r="M190" s="71"/>
      <c r="N190" s="71"/>
      <c r="O190" s="71"/>
      <c r="P190" s="71"/>
      <c r="Q190" s="70"/>
      <c r="R190" s="70"/>
      <c r="S190" s="70"/>
      <c r="T190" s="70"/>
      <c r="U190" s="70"/>
      <c r="V190" s="70"/>
      <c r="W190" s="70"/>
      <c r="X190" s="70"/>
      <c r="Y190" s="70"/>
      <c r="Z190" s="70"/>
    </row>
    <row r="191" spans="1:26" ht="12">
      <c r="A191" s="70"/>
      <c r="B191" s="84" t="s">
        <v>67</v>
      </c>
      <c r="C191" s="178" t="s">
        <v>180</v>
      </c>
      <c r="D191" s="178" t="s">
        <v>180</v>
      </c>
      <c r="E191" s="178" t="s">
        <v>180</v>
      </c>
      <c r="F191" s="178" t="s">
        <v>180</v>
      </c>
      <c r="G191" s="178" t="s">
        <v>180</v>
      </c>
      <c r="H191" s="178" t="s">
        <v>180</v>
      </c>
      <c r="I191" s="178" t="s">
        <v>180</v>
      </c>
      <c r="J191" s="178" t="s">
        <v>180</v>
      </c>
      <c r="K191" s="71"/>
      <c r="L191" s="105"/>
      <c r="M191" s="71"/>
      <c r="N191" s="71"/>
      <c r="O191" s="71"/>
      <c r="P191" s="71"/>
      <c r="Q191" s="70"/>
      <c r="R191" s="70"/>
      <c r="S191" s="70"/>
      <c r="T191" s="70"/>
      <c r="U191" s="70"/>
      <c r="V191" s="70"/>
      <c r="W191" s="70"/>
      <c r="X191" s="70"/>
      <c r="Y191" s="70"/>
      <c r="Z191" s="70"/>
    </row>
    <row r="192" spans="1:26" ht="12">
      <c r="A192" s="70"/>
      <c r="B192" s="84" t="s">
        <v>68</v>
      </c>
      <c r="C192" s="178">
        <v>0</v>
      </c>
      <c r="D192" s="178">
        <v>0</v>
      </c>
      <c r="E192" s="178">
        <v>0</v>
      </c>
      <c r="F192" s="178">
        <v>25</v>
      </c>
      <c r="G192" s="178">
        <v>50</v>
      </c>
      <c r="H192" s="178">
        <v>50</v>
      </c>
      <c r="I192" s="178">
        <v>50</v>
      </c>
      <c r="J192" s="178">
        <v>4.0000000000000001E-3</v>
      </c>
      <c r="K192" s="71"/>
      <c r="L192" s="105"/>
      <c r="M192" s="71"/>
      <c r="N192" s="71"/>
      <c r="O192" s="71"/>
      <c r="P192" s="71"/>
      <c r="Q192" s="70"/>
      <c r="R192" s="70"/>
      <c r="S192" s="70"/>
      <c r="T192" s="70"/>
      <c r="U192" s="70"/>
      <c r="V192" s="70"/>
      <c r="W192" s="70"/>
      <c r="X192" s="70"/>
      <c r="Y192" s="70"/>
      <c r="Z192" s="70"/>
    </row>
    <row r="193" spans="1:26" s="10" customFormat="1" ht="12">
      <c r="A193" s="70"/>
      <c r="B193" s="14" t="s">
        <v>36</v>
      </c>
      <c r="C193" s="167">
        <v>7.5</v>
      </c>
      <c r="D193" s="167">
        <v>25.5</v>
      </c>
      <c r="E193" s="167">
        <v>37.6</v>
      </c>
      <c r="F193" s="167">
        <v>47.5</v>
      </c>
      <c r="G193" s="167">
        <v>54.9</v>
      </c>
      <c r="H193" s="167">
        <v>56.1</v>
      </c>
      <c r="I193" s="167">
        <v>57.8</v>
      </c>
      <c r="J193" s="167">
        <v>0.255</v>
      </c>
      <c r="K193" s="103"/>
      <c r="L193" s="104"/>
      <c r="M193" s="103"/>
      <c r="N193" s="103"/>
      <c r="O193" s="103"/>
      <c r="P193" s="103"/>
      <c r="Q193" s="83"/>
      <c r="R193" s="83"/>
      <c r="S193" s="83"/>
      <c r="T193" s="83"/>
      <c r="U193" s="83"/>
      <c r="V193" s="83"/>
      <c r="W193" s="83"/>
      <c r="X193" s="83"/>
      <c r="Y193" s="83"/>
      <c r="Z193" s="83"/>
    </row>
    <row r="194" spans="1:26" ht="12">
      <c r="A194" s="83"/>
      <c r="B194" s="84" t="s">
        <v>69</v>
      </c>
      <c r="C194" s="178">
        <v>8.6999999999999993</v>
      </c>
      <c r="D194" s="178">
        <v>39.1</v>
      </c>
      <c r="E194" s="178">
        <v>41.3</v>
      </c>
      <c r="F194" s="178">
        <v>50</v>
      </c>
      <c r="G194" s="178">
        <v>52.2</v>
      </c>
      <c r="H194" s="178">
        <v>52.2</v>
      </c>
      <c r="I194" s="178">
        <v>52.2</v>
      </c>
      <c r="J194" s="178">
        <v>4.5999999999999999E-2</v>
      </c>
      <c r="K194" s="71"/>
      <c r="L194" s="105"/>
      <c r="M194" s="71"/>
      <c r="N194" s="71"/>
      <c r="O194" s="71"/>
      <c r="P194" s="71"/>
      <c r="Q194" s="70"/>
      <c r="R194" s="70"/>
      <c r="S194" s="70"/>
      <c r="T194" s="70"/>
      <c r="U194" s="70"/>
      <c r="V194" s="70"/>
      <c r="W194" s="70"/>
      <c r="X194" s="70"/>
      <c r="Y194" s="70"/>
      <c r="Z194" s="70"/>
    </row>
    <row r="195" spans="1:26" ht="12">
      <c r="A195" s="70"/>
      <c r="B195" s="84" t="s">
        <v>70</v>
      </c>
      <c r="C195" s="178">
        <v>7.2</v>
      </c>
      <c r="D195" s="178">
        <v>22.5</v>
      </c>
      <c r="E195" s="178">
        <v>36.799999999999997</v>
      </c>
      <c r="F195" s="178">
        <v>46.9</v>
      </c>
      <c r="G195" s="178">
        <v>55.5</v>
      </c>
      <c r="H195" s="178">
        <v>56.9</v>
      </c>
      <c r="I195" s="178">
        <v>59</v>
      </c>
      <c r="J195" s="178">
        <v>0.20899999999999999</v>
      </c>
      <c r="K195" s="71"/>
      <c r="L195" s="105"/>
      <c r="M195" s="71"/>
      <c r="N195" s="71"/>
      <c r="O195" s="71"/>
      <c r="P195" s="71"/>
      <c r="Q195" s="70"/>
      <c r="R195" s="70"/>
      <c r="S195" s="70"/>
      <c r="T195" s="70"/>
      <c r="U195" s="70"/>
      <c r="V195" s="70"/>
      <c r="W195" s="70"/>
      <c r="X195" s="70"/>
      <c r="Y195" s="70"/>
      <c r="Z195" s="70"/>
    </row>
    <row r="196" spans="1:26" ht="12">
      <c r="A196" s="70"/>
      <c r="B196" s="84" t="s">
        <v>71</v>
      </c>
      <c r="C196" s="178" t="s">
        <v>180</v>
      </c>
      <c r="D196" s="178" t="s">
        <v>180</v>
      </c>
      <c r="E196" s="178" t="s">
        <v>180</v>
      </c>
      <c r="F196" s="178" t="s">
        <v>180</v>
      </c>
      <c r="G196" s="178" t="s">
        <v>180</v>
      </c>
      <c r="H196" s="178" t="s">
        <v>180</v>
      </c>
      <c r="I196" s="178" t="s">
        <v>180</v>
      </c>
      <c r="J196" s="178" t="s">
        <v>180</v>
      </c>
      <c r="K196" s="71"/>
      <c r="L196" s="105"/>
      <c r="M196" s="71"/>
      <c r="N196" s="71"/>
      <c r="O196" s="71"/>
      <c r="P196" s="71"/>
      <c r="Q196" s="70"/>
      <c r="R196" s="70"/>
      <c r="S196" s="70"/>
      <c r="T196" s="70"/>
      <c r="U196" s="70"/>
      <c r="V196" s="70"/>
      <c r="W196" s="70"/>
      <c r="X196" s="70"/>
      <c r="Y196" s="70"/>
      <c r="Z196" s="70"/>
    </row>
    <row r="197" spans="1:26" s="10" customFormat="1" ht="12">
      <c r="A197" s="70"/>
      <c r="B197" s="14" t="s">
        <v>37</v>
      </c>
      <c r="C197" s="167">
        <v>2.8</v>
      </c>
      <c r="D197" s="167">
        <v>9.4</v>
      </c>
      <c r="E197" s="167">
        <v>19.399999999999999</v>
      </c>
      <c r="F197" s="167">
        <v>31.1</v>
      </c>
      <c r="G197" s="167">
        <v>44.4</v>
      </c>
      <c r="H197" s="167">
        <v>48.9</v>
      </c>
      <c r="I197" s="167">
        <v>51.1</v>
      </c>
      <c r="J197" s="167">
        <v>0.18</v>
      </c>
      <c r="K197" s="103"/>
      <c r="L197" s="104"/>
      <c r="M197" s="103"/>
      <c r="N197" s="103"/>
      <c r="O197" s="103"/>
      <c r="P197" s="103"/>
      <c r="Q197" s="83"/>
      <c r="R197" s="83"/>
      <c r="S197" s="83"/>
      <c r="T197" s="83"/>
      <c r="U197" s="83"/>
      <c r="V197" s="83"/>
      <c r="W197" s="83"/>
      <c r="X197" s="83"/>
      <c r="Y197" s="83"/>
      <c r="Z197" s="83"/>
    </row>
    <row r="198" spans="1:26" ht="12">
      <c r="A198" s="83"/>
      <c r="B198" s="84" t="s">
        <v>72</v>
      </c>
      <c r="C198" s="178">
        <v>0</v>
      </c>
      <c r="D198" s="178">
        <v>4.2</v>
      </c>
      <c r="E198" s="178">
        <v>16.7</v>
      </c>
      <c r="F198" s="178">
        <v>25</v>
      </c>
      <c r="G198" s="178">
        <v>54.2</v>
      </c>
      <c r="H198" s="178">
        <v>54.2</v>
      </c>
      <c r="I198" s="178">
        <v>54.2</v>
      </c>
      <c r="J198" s="178">
        <v>2.4E-2</v>
      </c>
      <c r="K198" s="71"/>
      <c r="L198" s="105"/>
      <c r="M198" s="71"/>
      <c r="N198" s="71"/>
      <c r="O198" s="71"/>
      <c r="P198" s="71"/>
      <c r="Q198" s="70"/>
      <c r="R198" s="70"/>
      <c r="S198" s="70"/>
      <c r="T198" s="70"/>
      <c r="U198" s="70"/>
      <c r="V198" s="70"/>
      <c r="W198" s="70"/>
      <c r="X198" s="70"/>
      <c r="Y198" s="70"/>
      <c r="Z198" s="70"/>
    </row>
    <row r="199" spans="1:26" ht="12">
      <c r="A199" s="70"/>
      <c r="B199" s="84" t="s">
        <v>73</v>
      </c>
      <c r="C199" s="178">
        <v>0.9</v>
      </c>
      <c r="D199" s="178">
        <v>5.3</v>
      </c>
      <c r="E199" s="178">
        <v>14.2</v>
      </c>
      <c r="F199" s="178">
        <v>23.9</v>
      </c>
      <c r="G199" s="178">
        <v>35.4</v>
      </c>
      <c r="H199" s="178">
        <v>42.5</v>
      </c>
      <c r="I199" s="178">
        <v>46.1</v>
      </c>
      <c r="J199" s="178">
        <v>0.113</v>
      </c>
      <c r="K199" s="71"/>
      <c r="L199" s="105"/>
      <c r="M199" s="71"/>
      <c r="N199" s="71"/>
      <c r="O199" s="71"/>
      <c r="P199" s="71"/>
      <c r="Q199" s="70"/>
      <c r="R199" s="70"/>
      <c r="S199" s="70"/>
      <c r="T199" s="70"/>
      <c r="U199" s="70"/>
      <c r="V199" s="70"/>
      <c r="W199" s="70"/>
      <c r="X199" s="70"/>
      <c r="Y199" s="70"/>
      <c r="Z199" s="70"/>
    </row>
    <row r="200" spans="1:26" ht="12">
      <c r="A200" s="70"/>
      <c r="B200" s="84" t="s">
        <v>74</v>
      </c>
      <c r="C200" s="178">
        <v>0</v>
      </c>
      <c r="D200" s="178">
        <v>100</v>
      </c>
      <c r="E200" s="178">
        <v>100</v>
      </c>
      <c r="F200" s="178">
        <v>100</v>
      </c>
      <c r="G200" s="178">
        <v>100</v>
      </c>
      <c r="H200" s="178">
        <v>100</v>
      </c>
      <c r="I200" s="178">
        <v>100</v>
      </c>
      <c r="J200" s="178">
        <v>1E-3</v>
      </c>
      <c r="K200" s="71"/>
      <c r="L200" s="105"/>
      <c r="M200" s="71"/>
      <c r="N200" s="71"/>
      <c r="O200" s="71"/>
      <c r="P200" s="71"/>
      <c r="Q200" s="70"/>
      <c r="R200" s="70"/>
      <c r="S200" s="70"/>
      <c r="T200" s="70"/>
      <c r="U200" s="70"/>
      <c r="V200" s="70"/>
      <c r="W200" s="70"/>
      <c r="X200" s="70"/>
      <c r="Y200" s="70"/>
      <c r="Z200" s="70"/>
    </row>
    <row r="201" spans="1:26" ht="12">
      <c r="A201" s="70"/>
      <c r="B201" s="84" t="s">
        <v>75</v>
      </c>
      <c r="C201" s="178">
        <v>9.5</v>
      </c>
      <c r="D201" s="178">
        <v>21.4</v>
      </c>
      <c r="E201" s="178">
        <v>33.299999999999997</v>
      </c>
      <c r="F201" s="178">
        <v>52.4</v>
      </c>
      <c r="G201" s="178">
        <v>61.9</v>
      </c>
      <c r="H201" s="178">
        <v>61.9</v>
      </c>
      <c r="I201" s="178">
        <v>61.9</v>
      </c>
      <c r="J201" s="178">
        <v>4.2000000000000003E-2</v>
      </c>
      <c r="K201" s="71"/>
      <c r="L201" s="105"/>
      <c r="M201" s="71"/>
      <c r="N201" s="71"/>
      <c r="O201" s="71"/>
      <c r="P201" s="71"/>
      <c r="Q201" s="70"/>
      <c r="R201" s="70"/>
      <c r="S201" s="70"/>
      <c r="T201" s="70"/>
      <c r="U201" s="70"/>
      <c r="V201" s="70"/>
      <c r="W201" s="70"/>
      <c r="X201" s="70"/>
      <c r="Y201" s="70"/>
      <c r="Z201" s="70"/>
    </row>
    <row r="202" spans="1:26" s="10" customFormat="1" ht="12">
      <c r="A202" s="70"/>
      <c r="B202" s="14" t="s">
        <v>38</v>
      </c>
      <c r="C202" s="167">
        <v>5.0999999999999996</v>
      </c>
      <c r="D202" s="167">
        <v>16.5</v>
      </c>
      <c r="E202" s="167">
        <v>30.7</v>
      </c>
      <c r="F202" s="167">
        <v>39</v>
      </c>
      <c r="G202" s="167">
        <v>45.7</v>
      </c>
      <c r="H202" s="167">
        <v>47.2</v>
      </c>
      <c r="I202" s="167">
        <v>48.4</v>
      </c>
      <c r="J202" s="167">
        <v>0.254</v>
      </c>
      <c r="K202" s="103"/>
      <c r="L202" s="104"/>
      <c r="M202" s="103"/>
      <c r="N202" s="103"/>
      <c r="O202" s="103"/>
      <c r="P202" s="103"/>
      <c r="Q202" s="83"/>
      <c r="R202" s="83"/>
      <c r="S202" s="83"/>
      <c r="T202" s="83"/>
      <c r="U202" s="83"/>
      <c r="V202" s="83"/>
      <c r="W202" s="83"/>
      <c r="X202" s="83"/>
      <c r="Y202" s="83"/>
      <c r="Z202" s="83"/>
    </row>
    <row r="203" spans="1:26" ht="12">
      <c r="A203" s="83"/>
      <c r="B203" s="84" t="s">
        <v>76</v>
      </c>
      <c r="C203" s="178">
        <v>0</v>
      </c>
      <c r="D203" s="178">
        <v>25</v>
      </c>
      <c r="E203" s="178">
        <v>25</v>
      </c>
      <c r="F203" s="178">
        <v>50</v>
      </c>
      <c r="G203" s="178">
        <v>62.5</v>
      </c>
      <c r="H203" s="178">
        <v>62.5</v>
      </c>
      <c r="I203" s="178">
        <v>87.9</v>
      </c>
      <c r="J203" s="178">
        <v>8.0000000000000002E-3</v>
      </c>
      <c r="K203" s="71"/>
      <c r="L203" s="105"/>
      <c r="M203" s="71"/>
      <c r="N203" s="71"/>
      <c r="O203" s="71"/>
      <c r="P203" s="71"/>
      <c r="Q203" s="70"/>
      <c r="R203" s="70"/>
      <c r="S203" s="70"/>
      <c r="T203" s="70"/>
      <c r="U203" s="70"/>
      <c r="V203" s="70"/>
      <c r="W203" s="70"/>
      <c r="X203" s="70"/>
      <c r="Y203" s="70"/>
      <c r="Z203" s="70"/>
    </row>
    <row r="204" spans="1:26" ht="12">
      <c r="A204" s="70"/>
      <c r="B204" s="84" t="s">
        <v>77</v>
      </c>
      <c r="C204" s="178">
        <v>6.3</v>
      </c>
      <c r="D204" s="178">
        <v>12.5</v>
      </c>
      <c r="E204" s="178">
        <v>31.3</v>
      </c>
      <c r="F204" s="178">
        <v>40.6</v>
      </c>
      <c r="G204" s="178">
        <v>56.3</v>
      </c>
      <c r="H204" s="178">
        <v>59.4</v>
      </c>
      <c r="I204" s="178">
        <v>59.4</v>
      </c>
      <c r="J204" s="178">
        <v>3.2000000000000001E-2</v>
      </c>
      <c r="K204" s="71"/>
      <c r="L204" s="105"/>
      <c r="M204" s="71"/>
      <c r="N204" s="71"/>
      <c r="O204" s="71"/>
      <c r="P204" s="71"/>
      <c r="Q204" s="70"/>
      <c r="R204" s="70"/>
      <c r="S204" s="70"/>
      <c r="T204" s="70"/>
      <c r="U204" s="70"/>
      <c r="V204" s="70"/>
      <c r="W204" s="70"/>
      <c r="X204" s="70"/>
      <c r="Y204" s="70"/>
      <c r="Z204" s="70"/>
    </row>
    <row r="205" spans="1:26" ht="12">
      <c r="A205" s="70"/>
      <c r="B205" s="84" t="s">
        <v>78</v>
      </c>
      <c r="C205" s="178" t="s">
        <v>180</v>
      </c>
      <c r="D205" s="178" t="s">
        <v>180</v>
      </c>
      <c r="E205" s="178" t="s">
        <v>180</v>
      </c>
      <c r="F205" s="178" t="s">
        <v>180</v>
      </c>
      <c r="G205" s="178" t="s">
        <v>180</v>
      </c>
      <c r="H205" s="178" t="s">
        <v>180</v>
      </c>
      <c r="I205" s="178" t="s">
        <v>180</v>
      </c>
      <c r="J205" s="178" t="s">
        <v>180</v>
      </c>
      <c r="K205" s="71"/>
      <c r="L205" s="105"/>
      <c r="M205" s="71"/>
      <c r="N205" s="71"/>
      <c r="O205" s="71"/>
      <c r="P205" s="71"/>
      <c r="Q205" s="70"/>
      <c r="R205" s="70"/>
      <c r="S205" s="70"/>
      <c r="T205" s="70"/>
      <c r="U205" s="70"/>
      <c r="V205" s="70"/>
      <c r="W205" s="70"/>
      <c r="X205" s="70"/>
      <c r="Y205" s="70"/>
      <c r="Z205" s="70"/>
    </row>
    <row r="206" spans="1:26" ht="12">
      <c r="A206" s="70"/>
      <c r="B206" s="84" t="s">
        <v>79</v>
      </c>
      <c r="C206" s="178">
        <v>5.7</v>
      </c>
      <c r="D206" s="178">
        <v>17.2</v>
      </c>
      <c r="E206" s="178">
        <v>31.3</v>
      </c>
      <c r="F206" s="178">
        <v>38.5</v>
      </c>
      <c r="G206" s="178">
        <v>43.8</v>
      </c>
      <c r="H206" s="178">
        <v>44.3</v>
      </c>
      <c r="I206" s="178">
        <v>44.3</v>
      </c>
      <c r="J206" s="178">
        <v>0.192</v>
      </c>
      <c r="K206" s="71"/>
      <c r="L206" s="105"/>
      <c r="M206" s="71"/>
      <c r="N206" s="71"/>
      <c r="O206" s="71"/>
      <c r="P206" s="71"/>
      <c r="Q206" s="70"/>
      <c r="R206" s="70"/>
      <c r="S206" s="70"/>
      <c r="T206" s="70"/>
      <c r="U206" s="70"/>
      <c r="V206" s="70"/>
      <c r="W206" s="70"/>
      <c r="X206" s="70"/>
      <c r="Y206" s="70"/>
      <c r="Z206" s="70"/>
    </row>
    <row r="207" spans="1:26" ht="12">
      <c r="A207" s="70"/>
      <c r="B207" s="84" t="s">
        <v>80</v>
      </c>
      <c r="C207" s="178">
        <v>0</v>
      </c>
      <c r="D207" s="178">
        <v>100</v>
      </c>
      <c r="E207" s="178">
        <v>100</v>
      </c>
      <c r="F207" s="178">
        <v>100</v>
      </c>
      <c r="G207" s="178">
        <v>100</v>
      </c>
      <c r="H207" s="178">
        <v>100</v>
      </c>
      <c r="I207" s="178">
        <v>100</v>
      </c>
      <c r="J207" s="178">
        <v>1E-3</v>
      </c>
      <c r="K207" s="71"/>
      <c r="L207" s="105"/>
      <c r="M207" s="71"/>
      <c r="N207" s="71"/>
      <c r="O207" s="71"/>
      <c r="P207" s="71"/>
      <c r="Q207" s="70"/>
      <c r="R207" s="70"/>
      <c r="S207" s="70"/>
      <c r="T207" s="70"/>
      <c r="U207" s="70"/>
      <c r="V207" s="70"/>
      <c r="W207" s="70"/>
      <c r="X207" s="70"/>
      <c r="Y207" s="70"/>
      <c r="Z207" s="70"/>
    </row>
    <row r="208" spans="1:26" ht="12">
      <c r="A208" s="70"/>
      <c r="B208" s="84" t="s">
        <v>81</v>
      </c>
      <c r="C208" s="178">
        <v>0</v>
      </c>
      <c r="D208" s="178">
        <v>9.5</v>
      </c>
      <c r="E208" s="178">
        <v>23.8</v>
      </c>
      <c r="F208" s="178">
        <v>33.299999999999997</v>
      </c>
      <c r="G208" s="178">
        <v>38.1</v>
      </c>
      <c r="H208" s="178">
        <v>47.6</v>
      </c>
      <c r="I208" s="178">
        <v>52.4</v>
      </c>
      <c r="J208" s="178">
        <v>2.1000000000000001E-2</v>
      </c>
      <c r="K208" s="71"/>
      <c r="L208" s="105"/>
      <c r="M208" s="71"/>
      <c r="N208" s="71"/>
      <c r="O208" s="71"/>
      <c r="P208" s="71"/>
      <c r="Q208" s="70"/>
      <c r="R208" s="70"/>
      <c r="S208" s="70"/>
      <c r="T208" s="70"/>
      <c r="U208" s="70"/>
      <c r="V208" s="70"/>
      <c r="W208" s="70"/>
      <c r="X208" s="70"/>
      <c r="Y208" s="70"/>
      <c r="Z208" s="70"/>
    </row>
    <row r="209" spans="1:26" s="10" customFormat="1" ht="12">
      <c r="A209" s="70"/>
      <c r="B209" s="86" t="s">
        <v>126</v>
      </c>
      <c r="C209" s="168">
        <v>4.5999999999999996</v>
      </c>
      <c r="D209" s="168">
        <v>15.2</v>
      </c>
      <c r="E209" s="168">
        <v>25.3</v>
      </c>
      <c r="F209" s="168">
        <v>37.1</v>
      </c>
      <c r="G209" s="168">
        <v>47.2</v>
      </c>
      <c r="H209" s="168">
        <v>50.7</v>
      </c>
      <c r="I209" s="168">
        <v>53</v>
      </c>
      <c r="J209" s="168">
        <v>1.494</v>
      </c>
      <c r="K209" s="103"/>
      <c r="L209" s="104"/>
      <c r="M209" s="103"/>
      <c r="N209" s="103"/>
      <c r="O209" s="103"/>
      <c r="P209" s="103"/>
      <c r="Q209" s="83"/>
      <c r="R209" s="83"/>
      <c r="S209" s="83"/>
      <c r="T209" s="83"/>
      <c r="U209" s="83"/>
      <c r="V209" s="83"/>
      <c r="W209" s="83"/>
      <c r="X209" s="83"/>
      <c r="Y209" s="83"/>
      <c r="Z209" s="83"/>
    </row>
    <row r="210" spans="1:26" s="10" customFormat="1" ht="12">
      <c r="A210" s="83"/>
      <c r="B210" s="86" t="s">
        <v>125</v>
      </c>
      <c r="C210" s="168">
        <v>2.2999999999999998</v>
      </c>
      <c r="D210" s="168">
        <v>9.6999999999999993</v>
      </c>
      <c r="E210" s="168">
        <v>18.2</v>
      </c>
      <c r="F210" s="168">
        <v>26.3</v>
      </c>
      <c r="G210" s="168">
        <v>36.9</v>
      </c>
      <c r="H210" s="168">
        <v>43.1</v>
      </c>
      <c r="I210" s="168">
        <v>48</v>
      </c>
      <c r="J210" s="168">
        <v>0.89500000000000002</v>
      </c>
      <c r="K210" s="103"/>
      <c r="L210" s="104"/>
      <c r="M210" s="103"/>
      <c r="N210" s="103"/>
      <c r="O210" s="103"/>
      <c r="P210" s="103"/>
      <c r="Q210" s="83"/>
      <c r="R210" s="83"/>
      <c r="S210" s="83"/>
      <c r="T210" s="83"/>
      <c r="U210" s="83"/>
      <c r="V210" s="83"/>
      <c r="W210" s="83"/>
      <c r="X210" s="83"/>
      <c r="Y210" s="83"/>
      <c r="Z210" s="83"/>
    </row>
    <row r="211" spans="1:26" s="10" customFormat="1" ht="12">
      <c r="A211" s="83"/>
      <c r="B211" s="87" t="s">
        <v>23</v>
      </c>
      <c r="C211" s="169">
        <v>3.8</v>
      </c>
      <c r="D211" s="169">
        <v>13.1</v>
      </c>
      <c r="E211" s="169">
        <v>22.6</v>
      </c>
      <c r="F211" s="169">
        <v>33</v>
      </c>
      <c r="G211" s="169">
        <v>43.3</v>
      </c>
      <c r="H211" s="169">
        <v>47.9</v>
      </c>
      <c r="I211" s="169">
        <v>51.1</v>
      </c>
      <c r="J211" s="169">
        <v>2.3889999999999998</v>
      </c>
      <c r="K211" s="103"/>
      <c r="L211" s="104"/>
      <c r="M211" s="103"/>
      <c r="N211" s="103"/>
      <c r="O211" s="103"/>
      <c r="P211" s="103"/>
      <c r="Q211" s="83"/>
      <c r="R211" s="83"/>
      <c r="S211" s="83"/>
      <c r="T211" s="83"/>
      <c r="U211" s="83"/>
      <c r="V211" s="83"/>
      <c r="W211" s="83"/>
      <c r="X211" s="83"/>
      <c r="Y211" s="83"/>
      <c r="Z211" s="83"/>
    </row>
    <row r="212" spans="1:26" ht="12">
      <c r="A212" s="83"/>
      <c r="B212" s="88" t="s">
        <v>124</v>
      </c>
      <c r="C212" s="96"/>
      <c r="D212" s="96"/>
      <c r="E212" s="96"/>
      <c r="F212" s="96"/>
      <c r="G212" s="96"/>
      <c r="H212" s="96"/>
      <c r="I212" s="96"/>
      <c r="J212" s="96"/>
      <c r="K212" s="71"/>
      <c r="L212" s="105"/>
      <c r="M212" s="71"/>
      <c r="N212" s="71"/>
      <c r="O212" s="71"/>
      <c r="P212" s="71"/>
      <c r="Q212" s="70"/>
      <c r="R212" s="70"/>
      <c r="S212" s="70"/>
      <c r="T212" s="70"/>
      <c r="U212" s="70"/>
      <c r="V212" s="70"/>
      <c r="W212" s="70"/>
      <c r="X212" s="70"/>
      <c r="Y212" s="70"/>
      <c r="Z212" s="70"/>
    </row>
    <row r="213" spans="1:26" ht="12">
      <c r="A213" s="70"/>
      <c r="B213" s="89" t="s">
        <v>114</v>
      </c>
      <c r="C213" s="106"/>
      <c r="D213" s="106"/>
      <c r="E213" s="106"/>
      <c r="F213" s="106"/>
      <c r="G213" s="106"/>
      <c r="H213" s="106"/>
      <c r="I213" s="106"/>
      <c r="J213" s="107"/>
      <c r="K213" s="71"/>
      <c r="L213" s="71"/>
      <c r="M213" s="71"/>
      <c r="N213" s="71"/>
      <c r="O213" s="71"/>
      <c r="P213" s="71"/>
      <c r="Q213" s="70"/>
      <c r="R213" s="70"/>
      <c r="S213" s="70"/>
      <c r="T213" s="70"/>
      <c r="U213" s="70"/>
      <c r="V213" s="70"/>
      <c r="W213" s="70"/>
      <c r="X213" s="70"/>
      <c r="Y213" s="70"/>
      <c r="Z213" s="70"/>
    </row>
    <row r="214" spans="1:26" ht="12">
      <c r="A214" s="70"/>
      <c r="B214" s="71"/>
      <c r="C214" s="71"/>
      <c r="D214" s="71"/>
      <c r="E214" s="71"/>
      <c r="F214" s="71"/>
      <c r="G214" s="71"/>
      <c r="H214" s="71"/>
      <c r="I214" s="71"/>
      <c r="J214" s="71"/>
      <c r="K214" s="71"/>
      <c r="L214" s="71"/>
      <c r="M214" s="71"/>
      <c r="N214" s="108"/>
      <c r="O214" s="71"/>
      <c r="P214" s="71"/>
      <c r="Q214" s="70"/>
      <c r="R214" s="70"/>
      <c r="S214" s="70"/>
      <c r="T214" s="70"/>
      <c r="U214" s="70"/>
      <c r="V214" s="70"/>
      <c r="W214" s="70"/>
      <c r="X214" s="70"/>
      <c r="Y214" s="70"/>
      <c r="Z214" s="70"/>
    </row>
    <row r="215" spans="1:26" ht="12">
      <c r="A215" s="70"/>
      <c r="B215" s="221" t="str">
        <f>Index!$C14 &amp; " NT : " &amp; Index!B14</f>
        <v>Table 7 NT : Contract attrition rates by occupation, within 12 months of commencement, for contracts commencing in 2016 to 2020</v>
      </c>
      <c r="C215" s="42"/>
      <c r="D215" s="42"/>
      <c r="E215" s="42"/>
      <c r="F215" s="42"/>
      <c r="G215" s="42"/>
      <c r="H215" s="42"/>
      <c r="I215" s="42"/>
      <c r="J215" s="71"/>
      <c r="K215" s="71"/>
      <c r="L215" s="71"/>
      <c r="M215" s="71"/>
      <c r="N215" s="108"/>
      <c r="O215" s="71"/>
      <c r="P215" s="71"/>
      <c r="Q215" s="70"/>
      <c r="R215" s="70"/>
      <c r="S215" s="70"/>
      <c r="T215" s="70"/>
      <c r="U215" s="70"/>
      <c r="V215" s="70"/>
      <c r="W215" s="70"/>
      <c r="X215" s="70"/>
      <c r="Y215" s="70"/>
      <c r="Z215" s="70"/>
    </row>
    <row r="216" spans="1:26" ht="12">
      <c r="A216" s="70"/>
      <c r="B216" s="98"/>
      <c r="C216" s="109"/>
      <c r="D216" s="109"/>
      <c r="E216" s="109"/>
      <c r="F216" s="109"/>
      <c r="G216" s="109"/>
      <c r="H216" s="109"/>
      <c r="I216" s="109"/>
      <c r="J216" s="71"/>
      <c r="K216" s="71"/>
      <c r="L216" s="71"/>
      <c r="M216" s="71"/>
      <c r="N216" s="110"/>
      <c r="O216" s="71"/>
      <c r="P216" s="71"/>
      <c r="Q216" s="70"/>
      <c r="R216" s="70"/>
      <c r="S216" s="70"/>
      <c r="T216" s="70"/>
      <c r="U216" s="70"/>
      <c r="V216" s="70"/>
      <c r="W216" s="70"/>
      <c r="X216" s="70"/>
      <c r="Y216" s="70"/>
      <c r="Z216" s="70"/>
    </row>
    <row r="217" spans="1:26" ht="12">
      <c r="A217" s="70"/>
      <c r="B217" s="248" t="s">
        <v>39</v>
      </c>
      <c r="C217" s="260" t="s">
        <v>144</v>
      </c>
      <c r="D217" s="260"/>
      <c r="E217" s="260"/>
      <c r="F217" s="260"/>
      <c r="G217" s="260"/>
      <c r="H217" s="260"/>
      <c r="I217" s="260"/>
      <c r="J217" s="260"/>
      <c r="K217" s="260"/>
      <c r="L217" s="260"/>
      <c r="M217" s="61"/>
      <c r="N217" s="61"/>
      <c r="O217" s="61"/>
      <c r="P217" s="61"/>
      <c r="Q217" s="70"/>
      <c r="R217" s="70"/>
      <c r="S217" s="70"/>
      <c r="T217" s="70"/>
      <c r="U217" s="70"/>
      <c r="V217" s="70"/>
      <c r="W217" s="70"/>
      <c r="X217" s="70"/>
      <c r="Y217" s="70"/>
      <c r="Z217" s="70"/>
    </row>
    <row r="218" spans="1:26" ht="12">
      <c r="A218" s="70"/>
      <c r="B218" s="249"/>
      <c r="C218" s="263">
        <v>2016</v>
      </c>
      <c r="D218" s="266"/>
      <c r="E218" s="262">
        <v>2017</v>
      </c>
      <c r="F218" s="263"/>
      <c r="G218" s="262">
        <v>2018</v>
      </c>
      <c r="H218" s="263"/>
      <c r="I218" s="262">
        <v>2019</v>
      </c>
      <c r="J218" s="263"/>
      <c r="K218" s="262">
        <v>2020</v>
      </c>
      <c r="L218" s="263"/>
      <c r="M218" s="251"/>
      <c r="N218" s="251"/>
      <c r="O218" s="267"/>
      <c r="P218" s="267"/>
      <c r="Q218" s="70"/>
      <c r="R218" s="70"/>
      <c r="S218" s="70"/>
      <c r="T218" s="70"/>
      <c r="U218" s="70"/>
      <c r="V218" s="70"/>
      <c r="W218" s="70"/>
      <c r="X218" s="70"/>
      <c r="Y218" s="70"/>
      <c r="Z218" s="70"/>
    </row>
    <row r="219" spans="1:26" ht="36">
      <c r="A219" s="70"/>
      <c r="B219" s="250"/>
      <c r="C219" s="75" t="s">
        <v>24</v>
      </c>
      <c r="D219" s="93" t="s">
        <v>113</v>
      </c>
      <c r="E219" s="76" t="s">
        <v>24</v>
      </c>
      <c r="F219" s="111" t="s">
        <v>113</v>
      </c>
      <c r="G219" s="76" t="s">
        <v>24</v>
      </c>
      <c r="H219" s="111" t="s">
        <v>113</v>
      </c>
      <c r="I219" s="76" t="s">
        <v>24</v>
      </c>
      <c r="J219" s="111" t="s">
        <v>113</v>
      </c>
      <c r="K219" s="76" t="s">
        <v>24</v>
      </c>
      <c r="L219" s="93" t="s">
        <v>113</v>
      </c>
      <c r="M219" s="112"/>
      <c r="N219" s="113"/>
      <c r="O219" s="112"/>
      <c r="P219" s="113"/>
      <c r="Q219" s="70"/>
      <c r="R219" s="70"/>
      <c r="S219" s="70"/>
      <c r="T219" s="70"/>
      <c r="U219" s="70"/>
      <c r="V219" s="70"/>
      <c r="W219" s="70"/>
      <c r="X219" s="70"/>
      <c r="Y219" s="70"/>
      <c r="Z219" s="70"/>
    </row>
    <row r="220" spans="1:26" s="10" customFormat="1" ht="12">
      <c r="A220" s="70"/>
      <c r="B220" s="14" t="s">
        <v>32</v>
      </c>
      <c r="C220" s="167">
        <v>41.9</v>
      </c>
      <c r="D220" s="167">
        <v>8.5999999999999993E-2</v>
      </c>
      <c r="E220" s="170">
        <v>27.5</v>
      </c>
      <c r="F220" s="174">
        <v>0.04</v>
      </c>
      <c r="G220" s="170">
        <v>50</v>
      </c>
      <c r="H220" s="174">
        <v>2.4E-2</v>
      </c>
      <c r="I220" s="170">
        <v>42.5</v>
      </c>
      <c r="J220" s="174">
        <v>0.04</v>
      </c>
      <c r="K220" s="170">
        <v>34</v>
      </c>
      <c r="L220" s="167">
        <v>0.106</v>
      </c>
      <c r="M220" s="96"/>
      <c r="N220" s="96"/>
      <c r="O220" s="96"/>
      <c r="P220" s="96"/>
      <c r="Q220" s="83"/>
      <c r="R220" s="83"/>
      <c r="S220" s="83"/>
      <c r="T220" s="83"/>
      <c r="U220" s="83"/>
      <c r="V220" s="83"/>
      <c r="W220" s="83"/>
      <c r="X220" s="83"/>
      <c r="Y220" s="83"/>
      <c r="Z220" s="83"/>
    </row>
    <row r="221" spans="1:26" ht="12">
      <c r="A221" s="83"/>
      <c r="B221" s="84" t="s">
        <v>116</v>
      </c>
      <c r="C221" s="178" t="s">
        <v>180</v>
      </c>
      <c r="D221" s="178" t="s">
        <v>180</v>
      </c>
      <c r="E221" s="171" t="s">
        <v>180</v>
      </c>
      <c r="F221" s="175" t="s">
        <v>180</v>
      </c>
      <c r="G221" s="171" t="s">
        <v>180</v>
      </c>
      <c r="H221" s="175" t="s">
        <v>180</v>
      </c>
      <c r="I221" s="171" t="s">
        <v>180</v>
      </c>
      <c r="J221" s="175" t="s">
        <v>180</v>
      </c>
      <c r="K221" s="171">
        <v>36.4</v>
      </c>
      <c r="L221" s="178">
        <v>3.3000000000000002E-2</v>
      </c>
      <c r="M221" s="97"/>
      <c r="N221" s="97"/>
      <c r="O221" s="97"/>
      <c r="P221" s="97"/>
      <c r="Q221" s="70"/>
      <c r="R221" s="70"/>
      <c r="S221" s="70"/>
      <c r="T221" s="70"/>
      <c r="U221" s="70"/>
      <c r="V221" s="70"/>
      <c r="W221" s="70"/>
      <c r="X221" s="70"/>
      <c r="Y221" s="70"/>
      <c r="Z221" s="70"/>
    </row>
    <row r="222" spans="1:26" ht="12">
      <c r="A222" s="70"/>
      <c r="B222" s="84" t="s">
        <v>82</v>
      </c>
      <c r="C222" s="178">
        <v>42</v>
      </c>
      <c r="D222" s="178">
        <v>6.9000000000000006E-2</v>
      </c>
      <c r="E222" s="171">
        <v>27.8</v>
      </c>
      <c r="F222" s="175">
        <v>3.5999999999999997E-2</v>
      </c>
      <c r="G222" s="171">
        <v>50</v>
      </c>
      <c r="H222" s="175">
        <v>0.02</v>
      </c>
      <c r="I222" s="171">
        <v>61.5</v>
      </c>
      <c r="J222" s="175">
        <v>1.2999999999999999E-2</v>
      </c>
      <c r="K222" s="171">
        <v>30.8</v>
      </c>
      <c r="L222" s="178">
        <v>3.9E-2</v>
      </c>
      <c r="M222" s="97"/>
      <c r="N222" s="97"/>
      <c r="O222" s="97"/>
      <c r="P222" s="97"/>
      <c r="Q222" s="70"/>
      <c r="R222" s="70"/>
      <c r="S222" s="70"/>
      <c r="T222" s="70"/>
      <c r="U222" s="70"/>
      <c r="V222" s="70"/>
      <c r="W222" s="70"/>
      <c r="X222" s="70"/>
      <c r="Y222" s="70"/>
      <c r="Z222" s="70"/>
    </row>
    <row r="223" spans="1:26" ht="12">
      <c r="A223" s="70"/>
      <c r="B223" s="84" t="s">
        <v>40</v>
      </c>
      <c r="C223" s="178">
        <v>41.2</v>
      </c>
      <c r="D223" s="178">
        <v>1.7000000000000001E-2</v>
      </c>
      <c r="E223" s="171">
        <v>25</v>
      </c>
      <c r="F223" s="175">
        <v>4.0000000000000001E-3</v>
      </c>
      <c r="G223" s="171">
        <v>50</v>
      </c>
      <c r="H223" s="175">
        <v>4.0000000000000001E-3</v>
      </c>
      <c r="I223" s="171">
        <v>63.6</v>
      </c>
      <c r="J223" s="175">
        <v>1.0999999999999999E-2</v>
      </c>
      <c r="K223" s="171">
        <v>30</v>
      </c>
      <c r="L223" s="178">
        <v>0.01</v>
      </c>
      <c r="M223" s="97"/>
      <c r="N223" s="97"/>
      <c r="O223" s="97"/>
      <c r="P223" s="97"/>
      <c r="Q223" s="70"/>
      <c r="R223" s="70"/>
      <c r="S223" s="70"/>
      <c r="T223" s="70"/>
      <c r="U223" s="70"/>
      <c r="V223" s="70"/>
      <c r="W223" s="70"/>
      <c r="X223" s="70"/>
      <c r="Y223" s="70"/>
      <c r="Z223" s="70"/>
    </row>
    <row r="224" spans="1:26" ht="12">
      <c r="A224" s="70"/>
      <c r="B224" s="84" t="s">
        <v>41</v>
      </c>
      <c r="C224" s="178" t="s">
        <v>180</v>
      </c>
      <c r="D224" s="178" t="s">
        <v>180</v>
      </c>
      <c r="E224" s="171" t="s">
        <v>180</v>
      </c>
      <c r="F224" s="175" t="s">
        <v>180</v>
      </c>
      <c r="G224" s="171" t="s">
        <v>180</v>
      </c>
      <c r="H224" s="175" t="s">
        <v>180</v>
      </c>
      <c r="I224" s="171">
        <v>12.5</v>
      </c>
      <c r="J224" s="175">
        <v>1.6E-2</v>
      </c>
      <c r="K224" s="171">
        <v>37.5</v>
      </c>
      <c r="L224" s="178">
        <v>2.4E-2</v>
      </c>
      <c r="M224" s="97"/>
      <c r="N224" s="97"/>
      <c r="O224" s="97"/>
      <c r="P224" s="97"/>
      <c r="Q224" s="70"/>
      <c r="R224" s="70"/>
      <c r="S224" s="70"/>
      <c r="T224" s="70"/>
      <c r="U224" s="70"/>
      <c r="V224" s="70"/>
      <c r="W224" s="70"/>
      <c r="X224" s="70"/>
      <c r="Y224" s="70"/>
      <c r="Z224" s="70"/>
    </row>
    <row r="225" spans="1:26" s="10" customFormat="1" ht="12">
      <c r="A225" s="70"/>
      <c r="B225" s="14" t="s">
        <v>22</v>
      </c>
      <c r="C225" s="167">
        <v>14.6</v>
      </c>
      <c r="D225" s="167">
        <v>4.1000000000000002E-2</v>
      </c>
      <c r="E225" s="170">
        <v>0</v>
      </c>
      <c r="F225" s="174">
        <v>6.0000000000000001E-3</v>
      </c>
      <c r="G225" s="170">
        <v>29.3</v>
      </c>
      <c r="H225" s="174">
        <v>4.1000000000000002E-2</v>
      </c>
      <c r="I225" s="170">
        <v>9.1</v>
      </c>
      <c r="J225" s="174">
        <v>1.0999999999999999E-2</v>
      </c>
      <c r="K225" s="170">
        <v>25</v>
      </c>
      <c r="L225" s="167">
        <v>1.6E-2</v>
      </c>
      <c r="M225" s="96"/>
      <c r="N225" s="96"/>
      <c r="O225" s="96"/>
      <c r="P225" s="96"/>
      <c r="Q225" s="83"/>
      <c r="R225" s="83"/>
      <c r="S225" s="83"/>
      <c r="T225" s="83"/>
      <c r="U225" s="83"/>
      <c r="V225" s="83"/>
      <c r="W225" s="83"/>
      <c r="X225" s="83"/>
      <c r="Y225" s="83"/>
      <c r="Z225" s="83"/>
    </row>
    <row r="226" spans="1:26" ht="12">
      <c r="A226" s="83"/>
      <c r="B226" s="84" t="s">
        <v>42</v>
      </c>
      <c r="C226" s="178" t="s">
        <v>180</v>
      </c>
      <c r="D226" s="178" t="s">
        <v>180</v>
      </c>
      <c r="E226" s="171" t="s">
        <v>180</v>
      </c>
      <c r="F226" s="175" t="s">
        <v>180</v>
      </c>
      <c r="G226" s="171" t="s">
        <v>180</v>
      </c>
      <c r="H226" s="175" t="s">
        <v>180</v>
      </c>
      <c r="I226" s="171" t="s">
        <v>180</v>
      </c>
      <c r="J226" s="175" t="s">
        <v>180</v>
      </c>
      <c r="K226" s="171" t="s">
        <v>180</v>
      </c>
      <c r="L226" s="178" t="s">
        <v>180</v>
      </c>
      <c r="M226" s="97"/>
      <c r="N226" s="97"/>
      <c r="O226" s="97"/>
      <c r="P226" s="97"/>
      <c r="Q226" s="70"/>
      <c r="R226" s="70"/>
      <c r="S226" s="70"/>
      <c r="T226" s="70"/>
      <c r="U226" s="70"/>
      <c r="V226" s="70"/>
      <c r="W226" s="70"/>
      <c r="X226" s="70"/>
      <c r="Y226" s="70"/>
      <c r="Z226" s="70"/>
    </row>
    <row r="227" spans="1:26" ht="12">
      <c r="A227" s="70"/>
      <c r="B227" s="84" t="s">
        <v>43</v>
      </c>
      <c r="C227" s="178">
        <v>0</v>
      </c>
      <c r="D227" s="178">
        <v>1E-3</v>
      </c>
      <c r="E227" s="171">
        <v>0</v>
      </c>
      <c r="F227" s="175">
        <v>1E-3</v>
      </c>
      <c r="G227" s="171" t="s">
        <v>180</v>
      </c>
      <c r="H227" s="175" t="s">
        <v>180</v>
      </c>
      <c r="I227" s="171" t="s">
        <v>180</v>
      </c>
      <c r="J227" s="175" t="s">
        <v>180</v>
      </c>
      <c r="K227" s="171">
        <v>100</v>
      </c>
      <c r="L227" s="178">
        <v>1E-3</v>
      </c>
      <c r="M227" s="97"/>
      <c r="N227" s="97"/>
      <c r="O227" s="97"/>
      <c r="P227" s="97"/>
      <c r="Q227" s="70"/>
      <c r="R227" s="70"/>
      <c r="S227" s="70"/>
      <c r="T227" s="70"/>
      <c r="U227" s="70"/>
      <c r="V227" s="70"/>
      <c r="W227" s="70"/>
      <c r="X227" s="70"/>
      <c r="Y227" s="70"/>
      <c r="Z227" s="70"/>
    </row>
    <row r="228" spans="1:26" ht="12">
      <c r="A228" s="70"/>
      <c r="B228" s="84" t="s">
        <v>44</v>
      </c>
      <c r="C228" s="178">
        <v>0</v>
      </c>
      <c r="D228" s="178">
        <v>1.0999999999999999E-2</v>
      </c>
      <c r="E228" s="171">
        <v>0</v>
      </c>
      <c r="F228" s="175">
        <v>4.0000000000000001E-3</v>
      </c>
      <c r="G228" s="171" t="s">
        <v>180</v>
      </c>
      <c r="H228" s="175" t="s">
        <v>180</v>
      </c>
      <c r="I228" s="171" t="s">
        <v>180</v>
      </c>
      <c r="J228" s="175" t="s">
        <v>180</v>
      </c>
      <c r="K228" s="171" t="s">
        <v>180</v>
      </c>
      <c r="L228" s="178" t="s">
        <v>180</v>
      </c>
      <c r="M228" s="97"/>
      <c r="N228" s="97"/>
      <c r="O228" s="97"/>
      <c r="P228" s="97"/>
      <c r="Q228" s="70"/>
      <c r="R228" s="70"/>
      <c r="S228" s="70"/>
      <c r="T228" s="70"/>
      <c r="U228" s="70"/>
      <c r="V228" s="70"/>
      <c r="W228" s="70"/>
      <c r="X228" s="70"/>
      <c r="Y228" s="70"/>
      <c r="Z228" s="70"/>
    </row>
    <row r="229" spans="1:26" ht="12">
      <c r="A229" s="70"/>
      <c r="B229" s="84" t="s">
        <v>45</v>
      </c>
      <c r="C229" s="178" t="s">
        <v>180</v>
      </c>
      <c r="D229" s="178" t="s">
        <v>180</v>
      </c>
      <c r="E229" s="171" t="s">
        <v>180</v>
      </c>
      <c r="F229" s="175" t="s">
        <v>180</v>
      </c>
      <c r="G229" s="171" t="s">
        <v>180</v>
      </c>
      <c r="H229" s="175" t="s">
        <v>180</v>
      </c>
      <c r="I229" s="171">
        <v>16.7</v>
      </c>
      <c r="J229" s="175">
        <v>6.0000000000000001E-3</v>
      </c>
      <c r="K229" s="171">
        <v>20</v>
      </c>
      <c r="L229" s="178">
        <v>1.4999999999999999E-2</v>
      </c>
      <c r="M229" s="97"/>
      <c r="N229" s="97"/>
      <c r="O229" s="97"/>
      <c r="P229" s="97"/>
      <c r="Q229" s="70"/>
      <c r="R229" s="70"/>
      <c r="S229" s="70"/>
      <c r="T229" s="70"/>
      <c r="U229" s="70"/>
      <c r="V229" s="70"/>
      <c r="W229" s="70"/>
      <c r="X229" s="70"/>
      <c r="Y229" s="70"/>
      <c r="Z229" s="70"/>
    </row>
    <row r="230" spans="1:26" ht="12">
      <c r="A230" s="70"/>
      <c r="B230" s="84" t="s">
        <v>46</v>
      </c>
      <c r="C230" s="178" t="s">
        <v>180</v>
      </c>
      <c r="D230" s="178" t="s">
        <v>180</v>
      </c>
      <c r="E230" s="171" t="s">
        <v>180</v>
      </c>
      <c r="F230" s="175" t="s">
        <v>180</v>
      </c>
      <c r="G230" s="171" t="s">
        <v>180</v>
      </c>
      <c r="H230" s="175" t="s">
        <v>180</v>
      </c>
      <c r="I230" s="171" t="s">
        <v>180</v>
      </c>
      <c r="J230" s="175" t="s">
        <v>180</v>
      </c>
      <c r="K230" s="171" t="s">
        <v>180</v>
      </c>
      <c r="L230" s="178" t="s">
        <v>180</v>
      </c>
      <c r="M230" s="97"/>
      <c r="N230" s="97"/>
      <c r="O230" s="97"/>
      <c r="P230" s="97"/>
      <c r="Q230" s="70"/>
      <c r="R230" s="70"/>
      <c r="S230" s="70"/>
      <c r="T230" s="70"/>
      <c r="U230" s="70"/>
      <c r="V230" s="70"/>
      <c r="W230" s="70"/>
      <c r="X230" s="70"/>
      <c r="Y230" s="70"/>
      <c r="Z230" s="70"/>
    </row>
    <row r="231" spans="1:26" ht="12">
      <c r="A231" s="70"/>
      <c r="B231" s="84" t="s">
        <v>47</v>
      </c>
      <c r="C231" s="178" t="s">
        <v>180</v>
      </c>
      <c r="D231" s="178" t="s">
        <v>180</v>
      </c>
      <c r="E231" s="171" t="s">
        <v>180</v>
      </c>
      <c r="F231" s="175" t="s">
        <v>180</v>
      </c>
      <c r="G231" s="171" t="s">
        <v>180</v>
      </c>
      <c r="H231" s="175" t="s">
        <v>180</v>
      </c>
      <c r="I231" s="171" t="s">
        <v>180</v>
      </c>
      <c r="J231" s="175" t="s">
        <v>180</v>
      </c>
      <c r="K231" s="171" t="s">
        <v>180</v>
      </c>
      <c r="L231" s="178" t="s">
        <v>180</v>
      </c>
      <c r="M231" s="97"/>
      <c r="N231" s="97"/>
      <c r="O231" s="97"/>
      <c r="P231" s="97"/>
      <c r="Q231" s="70"/>
      <c r="R231" s="70"/>
      <c r="S231" s="70"/>
      <c r="T231" s="70"/>
      <c r="U231" s="70"/>
      <c r="V231" s="70"/>
      <c r="W231" s="70"/>
      <c r="X231" s="70"/>
      <c r="Y231" s="70"/>
      <c r="Z231" s="70"/>
    </row>
    <row r="232" spans="1:26" ht="12">
      <c r="A232" s="70"/>
      <c r="B232" s="84" t="s">
        <v>48</v>
      </c>
      <c r="C232" s="178">
        <v>20.7</v>
      </c>
      <c r="D232" s="178">
        <v>2.9000000000000001E-2</v>
      </c>
      <c r="E232" s="171">
        <v>0</v>
      </c>
      <c r="F232" s="175">
        <v>1E-3</v>
      </c>
      <c r="G232" s="171">
        <v>29.3</v>
      </c>
      <c r="H232" s="175">
        <v>4.1000000000000002E-2</v>
      </c>
      <c r="I232" s="171">
        <v>0</v>
      </c>
      <c r="J232" s="175">
        <v>5.0000000000000001E-3</v>
      </c>
      <c r="K232" s="171" t="s">
        <v>180</v>
      </c>
      <c r="L232" s="178" t="s">
        <v>180</v>
      </c>
      <c r="M232" s="97"/>
      <c r="N232" s="97"/>
      <c r="O232" s="97"/>
      <c r="P232" s="97"/>
      <c r="Q232" s="70"/>
      <c r="R232" s="70"/>
      <c r="S232" s="70"/>
      <c r="T232" s="70"/>
      <c r="U232" s="70"/>
      <c r="V232" s="70"/>
      <c r="W232" s="70"/>
      <c r="X232" s="70"/>
      <c r="Y232" s="70"/>
      <c r="Z232" s="70"/>
    </row>
    <row r="233" spans="1:26" s="10" customFormat="1" ht="12">
      <c r="A233" s="70"/>
      <c r="B233" s="14" t="s">
        <v>33</v>
      </c>
      <c r="C233" s="167">
        <v>29.8</v>
      </c>
      <c r="D233" s="167">
        <v>0.878</v>
      </c>
      <c r="E233" s="170">
        <v>31.8</v>
      </c>
      <c r="F233" s="174">
        <v>0.80300000000000005</v>
      </c>
      <c r="G233" s="170">
        <v>26.3</v>
      </c>
      <c r="H233" s="174">
        <v>0.89500000000000002</v>
      </c>
      <c r="I233" s="170">
        <v>31.4</v>
      </c>
      <c r="J233" s="174">
        <v>0.84099999999999997</v>
      </c>
      <c r="K233" s="170">
        <v>25.9</v>
      </c>
      <c r="L233" s="167">
        <v>0.86499999999999999</v>
      </c>
      <c r="M233" s="96"/>
      <c r="N233" s="96"/>
      <c r="O233" s="96"/>
      <c r="P233" s="96"/>
      <c r="Q233" s="83"/>
      <c r="R233" s="83"/>
      <c r="S233" s="83"/>
      <c r="T233" s="83"/>
      <c r="U233" s="83"/>
      <c r="V233" s="83"/>
      <c r="W233" s="83"/>
      <c r="X233" s="83"/>
      <c r="Y233" s="83"/>
      <c r="Z233" s="83"/>
    </row>
    <row r="234" spans="1:26" ht="12">
      <c r="A234" s="83"/>
      <c r="B234" s="84" t="s">
        <v>49</v>
      </c>
      <c r="C234" s="178">
        <v>33.299999999999997</v>
      </c>
      <c r="D234" s="178">
        <v>4.4999999999999998E-2</v>
      </c>
      <c r="E234" s="171">
        <v>31</v>
      </c>
      <c r="F234" s="175">
        <v>5.8000000000000003E-2</v>
      </c>
      <c r="G234" s="171">
        <v>17.7</v>
      </c>
      <c r="H234" s="175">
        <v>6.2E-2</v>
      </c>
      <c r="I234" s="171">
        <v>43.9</v>
      </c>
      <c r="J234" s="175">
        <v>4.1000000000000002E-2</v>
      </c>
      <c r="K234" s="171">
        <v>36</v>
      </c>
      <c r="L234" s="178">
        <v>0.05</v>
      </c>
      <c r="M234" s="97"/>
      <c r="N234" s="97"/>
      <c r="O234" s="97"/>
      <c r="P234" s="97"/>
      <c r="Q234" s="70"/>
      <c r="R234" s="70"/>
      <c r="S234" s="70"/>
      <c r="T234" s="70"/>
      <c r="U234" s="70"/>
      <c r="V234" s="70"/>
      <c r="W234" s="70"/>
      <c r="X234" s="70"/>
      <c r="Y234" s="70"/>
      <c r="Z234" s="70"/>
    </row>
    <row r="235" spans="1:26" ht="12">
      <c r="A235" s="70"/>
      <c r="B235" s="84" t="s">
        <v>118</v>
      </c>
      <c r="C235" s="178">
        <v>28.7</v>
      </c>
      <c r="D235" s="178">
        <v>0.26100000000000001</v>
      </c>
      <c r="E235" s="171">
        <v>31</v>
      </c>
      <c r="F235" s="175">
        <v>0.245</v>
      </c>
      <c r="G235" s="171">
        <v>20.7</v>
      </c>
      <c r="H235" s="175">
        <v>0.25600000000000001</v>
      </c>
      <c r="I235" s="171">
        <v>33.5</v>
      </c>
      <c r="J235" s="175">
        <v>0.248</v>
      </c>
      <c r="K235" s="171">
        <v>26.3</v>
      </c>
      <c r="L235" s="178">
        <v>0.247</v>
      </c>
      <c r="M235" s="97"/>
      <c r="N235" s="97"/>
      <c r="O235" s="97"/>
      <c r="P235" s="97"/>
      <c r="Q235" s="70"/>
      <c r="R235" s="70"/>
      <c r="S235" s="70"/>
      <c r="T235" s="70"/>
      <c r="U235" s="70"/>
      <c r="V235" s="70"/>
      <c r="W235" s="70"/>
      <c r="X235" s="70"/>
      <c r="Y235" s="70"/>
      <c r="Z235" s="70"/>
    </row>
    <row r="236" spans="1:26" ht="12">
      <c r="A236" s="70"/>
      <c r="B236" s="84" t="s">
        <v>50</v>
      </c>
      <c r="C236" s="178">
        <v>32.5</v>
      </c>
      <c r="D236" s="178">
        <v>0.16900000000000001</v>
      </c>
      <c r="E236" s="171">
        <v>33.299999999999997</v>
      </c>
      <c r="F236" s="175">
        <v>0.14399999999999999</v>
      </c>
      <c r="G236" s="171">
        <v>30.9</v>
      </c>
      <c r="H236" s="175">
        <v>0.16200000000000001</v>
      </c>
      <c r="I236" s="171">
        <v>35.200000000000003</v>
      </c>
      <c r="J236" s="175">
        <v>0.182</v>
      </c>
      <c r="K236" s="171">
        <v>28.3</v>
      </c>
      <c r="L236" s="178">
        <v>0.20499999999999999</v>
      </c>
      <c r="M236" s="97"/>
      <c r="N236" s="97"/>
      <c r="O236" s="97"/>
      <c r="P236" s="97"/>
      <c r="Q236" s="70"/>
      <c r="R236" s="70"/>
      <c r="S236" s="70"/>
      <c r="T236" s="70"/>
      <c r="U236" s="70"/>
      <c r="V236" s="70"/>
      <c r="W236" s="70"/>
      <c r="X236" s="70"/>
      <c r="Y236" s="70"/>
      <c r="Z236" s="70"/>
    </row>
    <row r="237" spans="1:26" ht="12">
      <c r="A237" s="70"/>
      <c r="B237" s="84" t="s">
        <v>51</v>
      </c>
      <c r="C237" s="178">
        <v>22.5</v>
      </c>
      <c r="D237" s="178">
        <v>0.22700000000000001</v>
      </c>
      <c r="E237" s="171">
        <v>22.8</v>
      </c>
      <c r="F237" s="175">
        <v>0.219</v>
      </c>
      <c r="G237" s="171">
        <v>27.7</v>
      </c>
      <c r="H237" s="175">
        <v>0.21299999999999999</v>
      </c>
      <c r="I237" s="171">
        <v>20.7</v>
      </c>
      <c r="J237" s="175">
        <v>0.246</v>
      </c>
      <c r="K237" s="171">
        <v>18.3</v>
      </c>
      <c r="L237" s="178">
        <v>0.224</v>
      </c>
      <c r="M237" s="97"/>
      <c r="N237" s="97"/>
      <c r="O237" s="97"/>
      <c r="P237" s="97"/>
      <c r="Q237" s="70"/>
      <c r="R237" s="70"/>
      <c r="S237" s="70"/>
      <c r="T237" s="70"/>
      <c r="U237" s="70"/>
      <c r="V237" s="70"/>
      <c r="W237" s="70"/>
      <c r="X237" s="70"/>
      <c r="Y237" s="70"/>
      <c r="Z237" s="70"/>
    </row>
    <row r="238" spans="1:26" ht="12">
      <c r="A238" s="70"/>
      <c r="B238" s="84" t="s">
        <v>52</v>
      </c>
      <c r="C238" s="178">
        <v>38.6</v>
      </c>
      <c r="D238" s="178">
        <v>7.0000000000000007E-2</v>
      </c>
      <c r="E238" s="171">
        <v>50.7</v>
      </c>
      <c r="F238" s="175">
        <v>7.4999999999999997E-2</v>
      </c>
      <c r="G238" s="171">
        <v>33.799999999999997</v>
      </c>
      <c r="H238" s="175">
        <v>7.0999999999999994E-2</v>
      </c>
      <c r="I238" s="171">
        <v>40</v>
      </c>
      <c r="J238" s="175">
        <v>3.5000000000000003E-2</v>
      </c>
      <c r="K238" s="171">
        <v>25.7</v>
      </c>
      <c r="L238" s="178">
        <v>3.5000000000000003E-2</v>
      </c>
      <c r="M238" s="97"/>
      <c r="N238" s="97"/>
      <c r="O238" s="97"/>
      <c r="P238" s="97"/>
      <c r="Q238" s="70"/>
      <c r="R238" s="70"/>
      <c r="S238" s="70"/>
      <c r="T238" s="70"/>
      <c r="U238" s="70"/>
      <c r="V238" s="70"/>
      <c r="W238" s="70"/>
      <c r="X238" s="70"/>
      <c r="Y238" s="70"/>
      <c r="Z238" s="70"/>
    </row>
    <row r="239" spans="1:26" ht="12">
      <c r="A239" s="70"/>
      <c r="B239" s="84" t="s">
        <v>53</v>
      </c>
      <c r="C239" s="178">
        <v>47.1</v>
      </c>
      <c r="D239" s="178">
        <v>1.7000000000000001E-2</v>
      </c>
      <c r="E239" s="171">
        <v>26.7</v>
      </c>
      <c r="F239" s="175">
        <v>1.4999999999999999E-2</v>
      </c>
      <c r="G239" s="171">
        <v>43.8</v>
      </c>
      <c r="H239" s="175">
        <v>3.2000000000000001E-2</v>
      </c>
      <c r="I239" s="171">
        <v>48.3</v>
      </c>
      <c r="J239" s="175">
        <v>2.9000000000000001E-2</v>
      </c>
      <c r="K239" s="171">
        <v>32.4</v>
      </c>
      <c r="L239" s="178">
        <v>3.6999999999999998E-2</v>
      </c>
      <c r="M239" s="97"/>
      <c r="N239" s="97"/>
      <c r="O239" s="97"/>
      <c r="P239" s="97"/>
      <c r="Q239" s="70"/>
      <c r="R239" s="70"/>
      <c r="S239" s="70"/>
      <c r="T239" s="70"/>
      <c r="U239" s="70"/>
      <c r="V239" s="70"/>
      <c r="W239" s="70"/>
      <c r="X239" s="70"/>
      <c r="Y239" s="70"/>
      <c r="Z239" s="70"/>
    </row>
    <row r="240" spans="1:26" ht="12">
      <c r="A240" s="70"/>
      <c r="B240" s="84" t="s">
        <v>96</v>
      </c>
      <c r="C240" s="178">
        <v>34.799999999999997</v>
      </c>
      <c r="D240" s="178">
        <v>8.8999999999999996E-2</v>
      </c>
      <c r="E240" s="171">
        <v>44.7</v>
      </c>
      <c r="F240" s="175">
        <v>4.7E-2</v>
      </c>
      <c r="G240" s="171">
        <v>24.2</v>
      </c>
      <c r="H240" s="175">
        <v>9.9000000000000005E-2</v>
      </c>
      <c r="I240" s="171">
        <v>33.299999999999997</v>
      </c>
      <c r="J240" s="175">
        <v>0.06</v>
      </c>
      <c r="K240" s="171">
        <v>31.3</v>
      </c>
      <c r="L240" s="178">
        <v>6.7000000000000004E-2</v>
      </c>
      <c r="M240" s="97"/>
      <c r="N240" s="97"/>
      <c r="O240" s="97"/>
      <c r="P240" s="97"/>
      <c r="Q240" s="70"/>
      <c r="R240" s="70"/>
      <c r="S240" s="70"/>
      <c r="T240" s="70"/>
      <c r="U240" s="70"/>
      <c r="V240" s="70"/>
      <c r="W240" s="70"/>
      <c r="X240" s="70"/>
      <c r="Y240" s="70"/>
      <c r="Z240" s="70"/>
    </row>
    <row r="241" spans="1:26" ht="12">
      <c r="A241" s="70"/>
      <c r="B241" s="85" t="s">
        <v>54</v>
      </c>
      <c r="C241" s="178">
        <v>41</v>
      </c>
      <c r="D241" s="178">
        <v>3.9E-2</v>
      </c>
      <c r="E241" s="171">
        <v>47.4</v>
      </c>
      <c r="F241" s="175">
        <v>3.7999999999999999E-2</v>
      </c>
      <c r="G241" s="171">
        <v>41.5</v>
      </c>
      <c r="H241" s="175">
        <v>4.1000000000000002E-2</v>
      </c>
      <c r="I241" s="171">
        <v>37.1</v>
      </c>
      <c r="J241" s="175">
        <v>3.5000000000000003E-2</v>
      </c>
      <c r="K241" s="171">
        <v>36.4</v>
      </c>
      <c r="L241" s="178">
        <v>3.3000000000000002E-2</v>
      </c>
      <c r="M241" s="97"/>
      <c r="N241" s="97"/>
      <c r="O241" s="97"/>
      <c r="P241" s="97"/>
      <c r="Q241" s="70"/>
      <c r="R241" s="70"/>
      <c r="S241" s="70"/>
      <c r="T241" s="70"/>
      <c r="U241" s="70"/>
      <c r="V241" s="70"/>
      <c r="W241" s="70"/>
      <c r="X241" s="70"/>
      <c r="Y241" s="70"/>
      <c r="Z241" s="70"/>
    </row>
    <row r="242" spans="1:26" ht="12">
      <c r="A242" s="70"/>
      <c r="B242" s="85" t="s">
        <v>55</v>
      </c>
      <c r="C242" s="178">
        <v>0</v>
      </c>
      <c r="D242" s="178">
        <v>4.0000000000000001E-3</v>
      </c>
      <c r="E242" s="171">
        <v>0</v>
      </c>
      <c r="F242" s="175">
        <v>1E-3</v>
      </c>
      <c r="G242" s="171">
        <v>0</v>
      </c>
      <c r="H242" s="175">
        <v>1E-3</v>
      </c>
      <c r="I242" s="171">
        <v>100</v>
      </c>
      <c r="J242" s="175">
        <v>2E-3</v>
      </c>
      <c r="K242" s="171">
        <v>100</v>
      </c>
      <c r="L242" s="178">
        <v>1E-3</v>
      </c>
      <c r="M242" s="97"/>
      <c r="N242" s="97"/>
      <c r="O242" s="97"/>
      <c r="P242" s="97"/>
      <c r="Q242" s="70"/>
      <c r="R242" s="70"/>
      <c r="S242" s="70"/>
      <c r="T242" s="70"/>
      <c r="U242" s="70"/>
      <c r="V242" s="70"/>
      <c r="W242" s="70"/>
      <c r="X242" s="70"/>
      <c r="Y242" s="70"/>
      <c r="Z242" s="70"/>
    </row>
    <row r="243" spans="1:26" ht="12">
      <c r="A243" s="70"/>
      <c r="B243" s="85" t="s">
        <v>56</v>
      </c>
      <c r="C243" s="178" t="s">
        <v>180</v>
      </c>
      <c r="D243" s="178" t="s">
        <v>180</v>
      </c>
      <c r="E243" s="171" t="s">
        <v>180</v>
      </c>
      <c r="F243" s="175" t="s">
        <v>180</v>
      </c>
      <c r="G243" s="171" t="s">
        <v>180</v>
      </c>
      <c r="H243" s="175" t="s">
        <v>180</v>
      </c>
      <c r="I243" s="171">
        <v>0</v>
      </c>
      <c r="J243" s="175">
        <v>1E-3</v>
      </c>
      <c r="K243" s="171">
        <v>0</v>
      </c>
      <c r="L243" s="178">
        <v>1E-3</v>
      </c>
      <c r="M243" s="97"/>
      <c r="N243" s="97"/>
      <c r="O243" s="97"/>
      <c r="P243" s="97"/>
      <c r="Q243" s="70"/>
      <c r="R243" s="70"/>
      <c r="S243" s="70"/>
      <c r="T243" s="70"/>
      <c r="U243" s="70"/>
      <c r="V243" s="70"/>
      <c r="W243" s="70"/>
      <c r="X243" s="70"/>
      <c r="Y243" s="70"/>
      <c r="Z243" s="70"/>
    </row>
    <row r="244" spans="1:26" ht="12">
      <c r="A244" s="70"/>
      <c r="B244" s="85" t="s">
        <v>57</v>
      </c>
      <c r="C244" s="178">
        <v>33.299999999999997</v>
      </c>
      <c r="D244" s="178">
        <v>1.4999999999999999E-2</v>
      </c>
      <c r="E244" s="171">
        <v>25</v>
      </c>
      <c r="F244" s="175">
        <v>4.0000000000000001E-3</v>
      </c>
      <c r="G244" s="171">
        <v>40</v>
      </c>
      <c r="H244" s="175">
        <v>0.01</v>
      </c>
      <c r="I244" s="171">
        <v>17.600000000000001</v>
      </c>
      <c r="J244" s="175">
        <v>1.7000000000000001E-2</v>
      </c>
      <c r="K244" s="171">
        <v>23.5</v>
      </c>
      <c r="L244" s="178">
        <v>1.7000000000000001E-2</v>
      </c>
      <c r="M244" s="97"/>
      <c r="N244" s="97"/>
      <c r="O244" s="97"/>
      <c r="P244" s="97"/>
      <c r="Q244" s="70"/>
      <c r="R244" s="70"/>
      <c r="S244" s="70"/>
      <c r="T244" s="70"/>
      <c r="U244" s="70"/>
      <c r="V244" s="70"/>
      <c r="W244" s="70"/>
      <c r="X244" s="70"/>
      <c r="Y244" s="70"/>
      <c r="Z244" s="70"/>
    </row>
    <row r="245" spans="1:26" ht="12">
      <c r="A245" s="70"/>
      <c r="B245" s="85" t="s">
        <v>119</v>
      </c>
      <c r="C245" s="178">
        <v>32.299999999999997</v>
      </c>
      <c r="D245" s="178">
        <v>3.1E-2</v>
      </c>
      <c r="E245" s="171">
        <v>50</v>
      </c>
      <c r="F245" s="175">
        <v>4.0000000000000001E-3</v>
      </c>
      <c r="G245" s="171">
        <v>6.4</v>
      </c>
      <c r="H245" s="175">
        <v>4.7E-2</v>
      </c>
      <c r="I245" s="171">
        <v>40</v>
      </c>
      <c r="J245" s="175">
        <v>5.0000000000000001E-3</v>
      </c>
      <c r="K245" s="171">
        <v>26.7</v>
      </c>
      <c r="L245" s="178">
        <v>1.4999999999999999E-2</v>
      </c>
      <c r="M245" s="97"/>
      <c r="N245" s="97"/>
      <c r="O245" s="97"/>
      <c r="P245" s="97"/>
      <c r="Q245" s="70"/>
      <c r="R245" s="70"/>
      <c r="S245" s="70"/>
      <c r="T245" s="70"/>
      <c r="U245" s="70"/>
      <c r="V245" s="70"/>
      <c r="W245" s="70"/>
      <c r="X245" s="70"/>
      <c r="Y245" s="70"/>
      <c r="Z245" s="70"/>
    </row>
    <row r="246" spans="1:26" s="10" customFormat="1" ht="12">
      <c r="A246" s="70"/>
      <c r="B246" s="14" t="s">
        <v>34</v>
      </c>
      <c r="C246" s="167">
        <v>40.299999999999997</v>
      </c>
      <c r="D246" s="167">
        <v>0.46100000000000002</v>
      </c>
      <c r="E246" s="170">
        <v>33.700000000000003</v>
      </c>
      <c r="F246" s="174">
        <v>0.45100000000000001</v>
      </c>
      <c r="G246" s="170">
        <v>32</v>
      </c>
      <c r="H246" s="174">
        <v>0.54700000000000004</v>
      </c>
      <c r="I246" s="170">
        <v>37.5</v>
      </c>
      <c r="J246" s="174">
        <v>0.66400000000000003</v>
      </c>
      <c r="K246" s="170">
        <v>30.8</v>
      </c>
      <c r="L246" s="167">
        <v>0.52300000000000002</v>
      </c>
      <c r="M246" s="96"/>
      <c r="N246" s="96"/>
      <c r="O246" s="96"/>
      <c r="P246" s="96"/>
      <c r="Q246" s="83"/>
      <c r="R246" s="83"/>
      <c r="S246" s="83"/>
      <c r="T246" s="83"/>
      <c r="U246" s="83"/>
      <c r="V246" s="83"/>
      <c r="W246" s="83"/>
      <c r="X246" s="83"/>
      <c r="Y246" s="83"/>
      <c r="Z246" s="83"/>
    </row>
    <row r="247" spans="1:26" ht="12">
      <c r="A247" s="83"/>
      <c r="B247" s="84" t="s">
        <v>58</v>
      </c>
      <c r="C247" s="178">
        <v>44.6</v>
      </c>
      <c r="D247" s="178">
        <v>5.6000000000000001E-2</v>
      </c>
      <c r="E247" s="171">
        <v>27.2</v>
      </c>
      <c r="F247" s="175">
        <v>9.1999999999999998E-2</v>
      </c>
      <c r="G247" s="171">
        <v>33.700000000000003</v>
      </c>
      <c r="H247" s="175">
        <v>8.8999999999999996E-2</v>
      </c>
      <c r="I247" s="171">
        <v>45.6</v>
      </c>
      <c r="J247" s="175">
        <v>0.22600000000000001</v>
      </c>
      <c r="K247" s="171">
        <v>38.6</v>
      </c>
      <c r="L247" s="178">
        <v>0.114</v>
      </c>
      <c r="M247" s="97"/>
      <c r="N247" s="97"/>
      <c r="O247" s="97"/>
      <c r="P247" s="97"/>
      <c r="Q247" s="70"/>
      <c r="R247" s="70"/>
      <c r="S247" s="70"/>
      <c r="T247" s="70"/>
      <c r="U247" s="70"/>
      <c r="V247" s="70"/>
      <c r="W247" s="70"/>
      <c r="X247" s="70"/>
      <c r="Y247" s="70"/>
      <c r="Z247" s="70"/>
    </row>
    <row r="248" spans="1:26" ht="12">
      <c r="A248" s="70"/>
      <c r="B248" s="84" t="s">
        <v>59</v>
      </c>
      <c r="C248" s="178">
        <v>40.700000000000003</v>
      </c>
      <c r="D248" s="178">
        <v>0.123</v>
      </c>
      <c r="E248" s="171">
        <v>38.700000000000003</v>
      </c>
      <c r="F248" s="175">
        <v>0.14199999999999999</v>
      </c>
      <c r="G248" s="171">
        <v>32.5</v>
      </c>
      <c r="H248" s="175">
        <v>0.249</v>
      </c>
      <c r="I248" s="171">
        <v>31.9</v>
      </c>
      <c r="J248" s="175">
        <v>0.22600000000000001</v>
      </c>
      <c r="K248" s="171">
        <v>32.4</v>
      </c>
      <c r="L248" s="178">
        <v>0.17899999999999999</v>
      </c>
      <c r="M248" s="97"/>
      <c r="N248" s="97"/>
      <c r="O248" s="97"/>
      <c r="P248" s="97"/>
      <c r="Q248" s="70"/>
      <c r="R248" s="70"/>
      <c r="S248" s="70"/>
      <c r="T248" s="70"/>
      <c r="U248" s="70"/>
      <c r="V248" s="70"/>
      <c r="W248" s="70"/>
      <c r="X248" s="70"/>
      <c r="Y248" s="70"/>
      <c r="Z248" s="70"/>
    </row>
    <row r="249" spans="1:26" ht="12">
      <c r="A249" s="70"/>
      <c r="B249" s="84" t="s">
        <v>60</v>
      </c>
      <c r="C249" s="178">
        <v>45.8</v>
      </c>
      <c r="D249" s="178">
        <v>0.20100000000000001</v>
      </c>
      <c r="E249" s="171">
        <v>38.200000000000003</v>
      </c>
      <c r="F249" s="175">
        <v>0.157</v>
      </c>
      <c r="G249" s="171">
        <v>38.5</v>
      </c>
      <c r="H249" s="175">
        <v>0.109</v>
      </c>
      <c r="I249" s="171">
        <v>34.200000000000003</v>
      </c>
      <c r="J249" s="175">
        <v>0.114</v>
      </c>
      <c r="K249" s="171">
        <v>54.3</v>
      </c>
      <c r="L249" s="178">
        <v>7.0000000000000007E-2</v>
      </c>
      <c r="M249" s="97"/>
      <c r="N249" s="97"/>
      <c r="O249" s="97"/>
      <c r="P249" s="97"/>
      <c r="Q249" s="70"/>
      <c r="R249" s="70"/>
      <c r="S249" s="70"/>
      <c r="T249" s="70"/>
      <c r="U249" s="70"/>
      <c r="V249" s="70"/>
      <c r="W249" s="70"/>
      <c r="X249" s="70"/>
      <c r="Y249" s="70"/>
      <c r="Z249" s="70"/>
    </row>
    <row r="250" spans="1:26" ht="12">
      <c r="A250" s="70"/>
      <c r="B250" s="84" t="s">
        <v>61</v>
      </c>
      <c r="C250" s="178">
        <v>23.5</v>
      </c>
      <c r="D250" s="178">
        <v>1.7000000000000001E-2</v>
      </c>
      <c r="E250" s="171">
        <v>6.3</v>
      </c>
      <c r="F250" s="175">
        <v>1.6E-2</v>
      </c>
      <c r="G250" s="171">
        <v>0</v>
      </c>
      <c r="H250" s="175">
        <v>8.0000000000000002E-3</v>
      </c>
      <c r="I250" s="171">
        <v>0</v>
      </c>
      <c r="J250" s="175">
        <v>1.2E-2</v>
      </c>
      <c r="K250" s="171">
        <v>4</v>
      </c>
      <c r="L250" s="178">
        <v>9.9000000000000005E-2</v>
      </c>
      <c r="M250" s="97"/>
      <c r="N250" s="97"/>
      <c r="O250" s="97"/>
      <c r="P250" s="97"/>
      <c r="Q250" s="70"/>
      <c r="R250" s="70"/>
      <c r="S250" s="70"/>
      <c r="T250" s="70"/>
      <c r="U250" s="70"/>
      <c r="V250" s="70"/>
      <c r="W250" s="70"/>
      <c r="X250" s="70"/>
      <c r="Y250" s="70"/>
      <c r="Z250" s="70"/>
    </row>
    <row r="251" spans="1:26" ht="12">
      <c r="A251" s="70"/>
      <c r="B251" s="84" t="s">
        <v>62</v>
      </c>
      <c r="C251" s="178">
        <v>23.4</v>
      </c>
      <c r="D251" s="178">
        <v>6.4000000000000001E-2</v>
      </c>
      <c r="E251" s="171">
        <v>25</v>
      </c>
      <c r="F251" s="175">
        <v>4.3999999999999997E-2</v>
      </c>
      <c r="G251" s="171">
        <v>23.9</v>
      </c>
      <c r="H251" s="175">
        <v>9.1999999999999998E-2</v>
      </c>
      <c r="I251" s="171">
        <v>40.700000000000003</v>
      </c>
      <c r="J251" s="175">
        <v>8.5999999999999993E-2</v>
      </c>
      <c r="K251" s="171">
        <v>27.9</v>
      </c>
      <c r="L251" s="178">
        <v>6.0999999999999999E-2</v>
      </c>
      <c r="M251" s="97"/>
      <c r="N251" s="97"/>
      <c r="O251" s="97"/>
      <c r="P251" s="97"/>
      <c r="Q251" s="70"/>
      <c r="R251" s="70"/>
      <c r="S251" s="70"/>
      <c r="T251" s="70"/>
      <c r="U251" s="70"/>
      <c r="V251" s="70"/>
      <c r="W251" s="70"/>
      <c r="X251" s="70"/>
      <c r="Y251" s="70"/>
      <c r="Z251" s="70"/>
    </row>
    <row r="252" spans="1:26" s="10" customFormat="1" ht="12">
      <c r="A252" s="70"/>
      <c r="B252" s="14" t="s">
        <v>35</v>
      </c>
      <c r="C252" s="167">
        <v>38.700000000000003</v>
      </c>
      <c r="D252" s="167">
        <v>0.222</v>
      </c>
      <c r="E252" s="170">
        <v>40.5</v>
      </c>
      <c r="F252" s="174">
        <v>0.21</v>
      </c>
      <c r="G252" s="170">
        <v>40.9</v>
      </c>
      <c r="H252" s="174">
        <v>0.193</v>
      </c>
      <c r="I252" s="170">
        <v>43.6</v>
      </c>
      <c r="J252" s="174">
        <v>0.17199999999999999</v>
      </c>
      <c r="K252" s="170">
        <v>38.799999999999997</v>
      </c>
      <c r="L252" s="167">
        <v>0.224</v>
      </c>
      <c r="M252" s="96"/>
      <c r="N252" s="96"/>
      <c r="O252" s="96"/>
      <c r="P252" s="96"/>
      <c r="Q252" s="83"/>
      <c r="R252" s="83"/>
      <c r="S252" s="83"/>
      <c r="T252" s="83"/>
      <c r="U252" s="83"/>
      <c r="V252" s="83"/>
      <c r="W252" s="83"/>
      <c r="X252" s="83"/>
      <c r="Y252" s="83"/>
      <c r="Z252" s="83"/>
    </row>
    <row r="253" spans="1:26" ht="12">
      <c r="A253" s="83"/>
      <c r="B253" s="84" t="s">
        <v>63</v>
      </c>
      <c r="C253" s="178">
        <v>16.399999999999999</v>
      </c>
      <c r="D253" s="178">
        <v>5.5E-2</v>
      </c>
      <c r="E253" s="171">
        <v>24.4</v>
      </c>
      <c r="F253" s="175">
        <v>4.4999999999999998E-2</v>
      </c>
      <c r="G253" s="171">
        <v>41.2</v>
      </c>
      <c r="H253" s="175">
        <v>5.0999999999999997E-2</v>
      </c>
      <c r="I253" s="171">
        <v>27</v>
      </c>
      <c r="J253" s="175">
        <v>3.6999999999999998E-2</v>
      </c>
      <c r="K253" s="171">
        <v>37.1</v>
      </c>
      <c r="L253" s="178">
        <v>7.0000000000000007E-2</v>
      </c>
      <c r="M253" s="97"/>
      <c r="N253" s="97"/>
      <c r="O253" s="97"/>
      <c r="P253" s="97"/>
      <c r="Q253" s="70"/>
      <c r="R253" s="70"/>
      <c r="S253" s="70"/>
      <c r="T253" s="70"/>
      <c r="U253" s="70"/>
      <c r="V253" s="70"/>
      <c r="W253" s="70"/>
      <c r="X253" s="70"/>
      <c r="Y253" s="70"/>
      <c r="Z253" s="70"/>
    </row>
    <row r="254" spans="1:26" ht="12">
      <c r="A254" s="70"/>
      <c r="B254" s="84" t="s">
        <v>117</v>
      </c>
      <c r="C254" s="178" t="s">
        <v>180</v>
      </c>
      <c r="D254" s="178" t="s">
        <v>180</v>
      </c>
      <c r="E254" s="171" t="s">
        <v>180</v>
      </c>
      <c r="F254" s="175" t="s">
        <v>180</v>
      </c>
      <c r="G254" s="171" t="s">
        <v>180</v>
      </c>
      <c r="H254" s="175" t="s">
        <v>180</v>
      </c>
      <c r="I254" s="171" t="s">
        <v>180</v>
      </c>
      <c r="J254" s="175" t="s">
        <v>180</v>
      </c>
      <c r="K254" s="171" t="s">
        <v>180</v>
      </c>
      <c r="L254" s="178" t="s">
        <v>180</v>
      </c>
      <c r="M254" s="97"/>
      <c r="N254" s="97"/>
      <c r="O254" s="97"/>
      <c r="P254" s="97"/>
      <c r="Q254" s="70"/>
      <c r="R254" s="70"/>
      <c r="S254" s="70"/>
      <c r="T254" s="70"/>
      <c r="U254" s="70"/>
      <c r="V254" s="70"/>
      <c r="W254" s="70"/>
      <c r="X254" s="70"/>
      <c r="Y254" s="70"/>
      <c r="Z254" s="70"/>
    </row>
    <row r="255" spans="1:26" ht="12">
      <c r="A255" s="70"/>
      <c r="B255" s="84" t="s">
        <v>64</v>
      </c>
      <c r="C255" s="178">
        <v>46.6</v>
      </c>
      <c r="D255" s="178">
        <v>0.13300000000000001</v>
      </c>
      <c r="E255" s="171">
        <v>43.3</v>
      </c>
      <c r="F255" s="175">
        <v>0.127</v>
      </c>
      <c r="G255" s="171">
        <v>41.2</v>
      </c>
      <c r="H255" s="175">
        <v>0.11899999999999999</v>
      </c>
      <c r="I255" s="171">
        <v>46.8</v>
      </c>
      <c r="J255" s="175">
        <v>0.109</v>
      </c>
      <c r="K255" s="171">
        <v>40.799999999999997</v>
      </c>
      <c r="L255" s="178">
        <v>0.125</v>
      </c>
      <c r="M255" s="97"/>
      <c r="N255" s="97"/>
      <c r="O255" s="97"/>
      <c r="P255" s="97"/>
      <c r="Q255" s="70"/>
      <c r="R255" s="70"/>
      <c r="S255" s="70"/>
      <c r="T255" s="70"/>
      <c r="U255" s="70"/>
      <c r="V255" s="70"/>
      <c r="W255" s="70"/>
      <c r="X255" s="70"/>
      <c r="Y255" s="70"/>
      <c r="Z255" s="70"/>
    </row>
    <row r="256" spans="1:26" ht="12">
      <c r="A256" s="70"/>
      <c r="B256" s="84" t="s">
        <v>65</v>
      </c>
      <c r="C256" s="178">
        <v>100</v>
      </c>
      <c r="D256" s="178">
        <v>1E-3</v>
      </c>
      <c r="E256" s="171">
        <v>33.299999999999997</v>
      </c>
      <c r="F256" s="175">
        <v>6.0000000000000001E-3</v>
      </c>
      <c r="G256" s="171">
        <v>50</v>
      </c>
      <c r="H256" s="175">
        <v>8.0000000000000002E-3</v>
      </c>
      <c r="I256" s="171">
        <v>63.6</v>
      </c>
      <c r="J256" s="175">
        <v>1.0999999999999999E-2</v>
      </c>
      <c r="K256" s="171">
        <v>100</v>
      </c>
      <c r="L256" s="178">
        <v>3.0000000000000001E-3</v>
      </c>
      <c r="M256" s="97"/>
      <c r="N256" s="97"/>
      <c r="O256" s="97"/>
      <c r="P256" s="97"/>
      <c r="Q256" s="70"/>
      <c r="R256" s="70"/>
      <c r="S256" s="70"/>
      <c r="T256" s="70"/>
      <c r="U256" s="70"/>
      <c r="V256" s="70"/>
      <c r="W256" s="70"/>
      <c r="X256" s="70"/>
      <c r="Y256" s="70"/>
      <c r="Z256" s="70"/>
    </row>
    <row r="257" spans="1:26" ht="12">
      <c r="A257" s="70"/>
      <c r="B257" s="84" t="s">
        <v>66</v>
      </c>
      <c r="C257" s="178">
        <v>34.799999999999997</v>
      </c>
      <c r="D257" s="178">
        <v>2.3E-2</v>
      </c>
      <c r="E257" s="171">
        <v>55.6</v>
      </c>
      <c r="F257" s="175">
        <v>2.7E-2</v>
      </c>
      <c r="G257" s="171">
        <v>36.4</v>
      </c>
      <c r="H257" s="175">
        <v>1.0999999999999999E-2</v>
      </c>
      <c r="I257" s="171">
        <v>41.7</v>
      </c>
      <c r="J257" s="175">
        <v>1.2E-2</v>
      </c>
      <c r="K257" s="171">
        <v>42.9</v>
      </c>
      <c r="L257" s="178">
        <v>1.4E-2</v>
      </c>
      <c r="M257" s="97"/>
      <c r="N257" s="97"/>
      <c r="O257" s="97"/>
      <c r="P257" s="97"/>
      <c r="Q257" s="70"/>
      <c r="R257" s="70"/>
      <c r="S257" s="70"/>
      <c r="T257" s="70"/>
      <c r="U257" s="70"/>
      <c r="V257" s="70"/>
      <c r="W257" s="70"/>
      <c r="X257" s="70"/>
      <c r="Y257" s="70"/>
      <c r="Z257" s="70"/>
    </row>
    <row r="258" spans="1:26" ht="12">
      <c r="A258" s="70"/>
      <c r="B258" s="84" t="s">
        <v>67</v>
      </c>
      <c r="C258" s="178" t="s">
        <v>180</v>
      </c>
      <c r="D258" s="178" t="s">
        <v>180</v>
      </c>
      <c r="E258" s="171" t="s">
        <v>180</v>
      </c>
      <c r="F258" s="175" t="s">
        <v>180</v>
      </c>
      <c r="G258" s="171" t="s">
        <v>180</v>
      </c>
      <c r="H258" s="175" t="s">
        <v>180</v>
      </c>
      <c r="I258" s="171" t="s">
        <v>180</v>
      </c>
      <c r="J258" s="175" t="s">
        <v>180</v>
      </c>
      <c r="K258" s="171" t="s">
        <v>180</v>
      </c>
      <c r="L258" s="178" t="s">
        <v>180</v>
      </c>
      <c r="M258" s="97"/>
      <c r="N258" s="97"/>
      <c r="O258" s="97"/>
      <c r="P258" s="97"/>
      <c r="Q258" s="70"/>
      <c r="R258" s="70"/>
      <c r="S258" s="70"/>
      <c r="T258" s="70"/>
      <c r="U258" s="70"/>
      <c r="V258" s="70"/>
      <c r="W258" s="70"/>
      <c r="X258" s="70"/>
      <c r="Y258" s="70"/>
      <c r="Z258" s="70"/>
    </row>
    <row r="259" spans="1:26" ht="12">
      <c r="A259" s="70"/>
      <c r="B259" s="84" t="s">
        <v>68</v>
      </c>
      <c r="C259" s="178">
        <v>60</v>
      </c>
      <c r="D259" s="178">
        <v>0.01</v>
      </c>
      <c r="E259" s="171">
        <v>40</v>
      </c>
      <c r="F259" s="175">
        <v>5.0000000000000001E-3</v>
      </c>
      <c r="G259" s="171">
        <v>25</v>
      </c>
      <c r="H259" s="175">
        <v>4.0000000000000001E-3</v>
      </c>
      <c r="I259" s="171">
        <v>66.7</v>
      </c>
      <c r="J259" s="175">
        <v>3.0000000000000001E-3</v>
      </c>
      <c r="K259" s="171">
        <v>8.3000000000000007</v>
      </c>
      <c r="L259" s="178">
        <v>1.2E-2</v>
      </c>
      <c r="M259" s="97"/>
      <c r="N259" s="97"/>
      <c r="O259" s="97"/>
      <c r="P259" s="97"/>
      <c r="Q259" s="70"/>
      <c r="R259" s="70"/>
      <c r="S259" s="70"/>
      <c r="T259" s="70"/>
      <c r="U259" s="70"/>
      <c r="V259" s="70"/>
      <c r="W259" s="70"/>
      <c r="X259" s="70"/>
      <c r="Y259" s="70"/>
      <c r="Z259" s="70"/>
    </row>
    <row r="260" spans="1:26" s="10" customFormat="1" ht="12">
      <c r="A260" s="70"/>
      <c r="B260" s="14" t="s">
        <v>36</v>
      </c>
      <c r="C260" s="167">
        <v>38.9</v>
      </c>
      <c r="D260" s="167">
        <v>0.216</v>
      </c>
      <c r="E260" s="170">
        <v>45.9</v>
      </c>
      <c r="F260" s="174">
        <v>0.18099999999999999</v>
      </c>
      <c r="G260" s="170">
        <v>47.5</v>
      </c>
      <c r="H260" s="174">
        <v>0.255</v>
      </c>
      <c r="I260" s="170">
        <v>46.3</v>
      </c>
      <c r="J260" s="174">
        <v>0.246</v>
      </c>
      <c r="K260" s="170">
        <v>40</v>
      </c>
      <c r="L260" s="167">
        <v>0.185</v>
      </c>
      <c r="M260" s="96"/>
      <c r="N260" s="96"/>
      <c r="O260" s="96"/>
      <c r="P260" s="96"/>
      <c r="Q260" s="83"/>
      <c r="R260" s="83"/>
      <c r="S260" s="83"/>
      <c r="T260" s="83"/>
      <c r="U260" s="83"/>
      <c r="V260" s="83"/>
      <c r="W260" s="83"/>
      <c r="X260" s="83"/>
      <c r="Y260" s="83"/>
      <c r="Z260" s="83"/>
    </row>
    <row r="261" spans="1:26" ht="12">
      <c r="A261" s="83"/>
      <c r="B261" s="84" t="s">
        <v>69</v>
      </c>
      <c r="C261" s="178">
        <v>40</v>
      </c>
      <c r="D261" s="178">
        <v>1.4999999999999999E-2</v>
      </c>
      <c r="E261" s="171">
        <v>36.4</v>
      </c>
      <c r="F261" s="175">
        <v>2.1999999999999999E-2</v>
      </c>
      <c r="G261" s="171">
        <v>50</v>
      </c>
      <c r="H261" s="175">
        <v>4.5999999999999999E-2</v>
      </c>
      <c r="I261" s="171">
        <v>68.400000000000006</v>
      </c>
      <c r="J261" s="175">
        <v>3.7999999999999999E-2</v>
      </c>
      <c r="K261" s="171">
        <v>40.700000000000003</v>
      </c>
      <c r="L261" s="178">
        <v>2.7E-2</v>
      </c>
      <c r="M261" s="97"/>
      <c r="N261" s="97"/>
      <c r="O261" s="97"/>
      <c r="P261" s="97"/>
      <c r="Q261" s="70"/>
      <c r="R261" s="70"/>
      <c r="S261" s="70"/>
      <c r="T261" s="70"/>
      <c r="U261" s="70"/>
      <c r="V261" s="70"/>
      <c r="W261" s="70"/>
      <c r="X261" s="70"/>
      <c r="Y261" s="70"/>
      <c r="Z261" s="70"/>
    </row>
    <row r="262" spans="1:26" ht="12">
      <c r="A262" s="70"/>
      <c r="B262" s="84" t="s">
        <v>70</v>
      </c>
      <c r="C262" s="178">
        <v>38.799999999999997</v>
      </c>
      <c r="D262" s="178">
        <v>0.20100000000000001</v>
      </c>
      <c r="E262" s="171">
        <v>47.2</v>
      </c>
      <c r="F262" s="175">
        <v>0.159</v>
      </c>
      <c r="G262" s="171">
        <v>46.9</v>
      </c>
      <c r="H262" s="175">
        <v>0.20899999999999999</v>
      </c>
      <c r="I262" s="171">
        <v>42.3</v>
      </c>
      <c r="J262" s="175">
        <v>0.20799999999999999</v>
      </c>
      <c r="K262" s="171">
        <v>39.9</v>
      </c>
      <c r="L262" s="178">
        <v>0.158</v>
      </c>
      <c r="M262" s="97"/>
      <c r="N262" s="97"/>
      <c r="O262" s="97"/>
      <c r="P262" s="97"/>
      <c r="Q262" s="70"/>
      <c r="R262" s="70"/>
      <c r="S262" s="70"/>
      <c r="T262" s="70"/>
      <c r="U262" s="70"/>
      <c r="V262" s="70"/>
      <c r="W262" s="70"/>
      <c r="X262" s="70"/>
      <c r="Y262" s="70"/>
      <c r="Z262" s="70"/>
    </row>
    <row r="263" spans="1:26" ht="12">
      <c r="A263" s="70"/>
      <c r="B263" s="84" t="s">
        <v>71</v>
      </c>
      <c r="C263" s="178" t="s">
        <v>180</v>
      </c>
      <c r="D263" s="178" t="s">
        <v>180</v>
      </c>
      <c r="E263" s="171" t="s">
        <v>180</v>
      </c>
      <c r="F263" s="175" t="s">
        <v>180</v>
      </c>
      <c r="G263" s="171" t="s">
        <v>180</v>
      </c>
      <c r="H263" s="175" t="s">
        <v>180</v>
      </c>
      <c r="I263" s="171" t="s">
        <v>180</v>
      </c>
      <c r="J263" s="175" t="s">
        <v>180</v>
      </c>
      <c r="K263" s="171" t="s">
        <v>180</v>
      </c>
      <c r="L263" s="178" t="s">
        <v>180</v>
      </c>
      <c r="M263" s="97"/>
      <c r="N263" s="97"/>
      <c r="O263" s="97"/>
      <c r="P263" s="97"/>
      <c r="Q263" s="70"/>
      <c r="R263" s="70"/>
      <c r="S263" s="70"/>
      <c r="T263" s="70"/>
      <c r="U263" s="70"/>
      <c r="V263" s="70"/>
      <c r="W263" s="70"/>
      <c r="X263" s="70"/>
      <c r="Y263" s="70"/>
      <c r="Z263" s="70"/>
    </row>
    <row r="264" spans="1:26" s="10" customFormat="1" ht="12">
      <c r="A264" s="70"/>
      <c r="B264" s="14" t="s">
        <v>37</v>
      </c>
      <c r="C264" s="167">
        <v>42.6</v>
      </c>
      <c r="D264" s="167">
        <v>0.13600000000000001</v>
      </c>
      <c r="E264" s="170">
        <v>38.799999999999997</v>
      </c>
      <c r="F264" s="174">
        <v>0.11600000000000001</v>
      </c>
      <c r="G264" s="170">
        <v>31.1</v>
      </c>
      <c r="H264" s="174">
        <v>0.18</v>
      </c>
      <c r="I264" s="170">
        <v>31.4</v>
      </c>
      <c r="J264" s="174">
        <v>0.159</v>
      </c>
      <c r="K264" s="170">
        <v>42.6</v>
      </c>
      <c r="L264" s="167">
        <v>0.10100000000000001</v>
      </c>
      <c r="M264" s="96"/>
      <c r="N264" s="96"/>
      <c r="O264" s="96"/>
      <c r="P264" s="96"/>
      <c r="Q264" s="83"/>
      <c r="R264" s="83"/>
      <c r="S264" s="83"/>
      <c r="T264" s="83"/>
      <c r="U264" s="83"/>
      <c r="V264" s="83"/>
      <c r="W264" s="83"/>
      <c r="X264" s="83"/>
      <c r="Y264" s="83"/>
      <c r="Z264" s="83"/>
    </row>
    <row r="265" spans="1:26" ht="12">
      <c r="A265" s="83"/>
      <c r="B265" s="84" t="s">
        <v>72</v>
      </c>
      <c r="C265" s="178">
        <v>0</v>
      </c>
      <c r="D265" s="178">
        <v>3.0000000000000001E-3</v>
      </c>
      <c r="E265" s="171">
        <v>44.4</v>
      </c>
      <c r="F265" s="175">
        <v>1.7999999999999999E-2</v>
      </c>
      <c r="G265" s="171">
        <v>25</v>
      </c>
      <c r="H265" s="175">
        <v>2.4E-2</v>
      </c>
      <c r="I265" s="171">
        <v>38.9</v>
      </c>
      <c r="J265" s="175">
        <v>1.7999999999999999E-2</v>
      </c>
      <c r="K265" s="171">
        <v>18.2</v>
      </c>
      <c r="L265" s="178">
        <v>2.1999999999999999E-2</v>
      </c>
      <c r="M265" s="97"/>
      <c r="N265" s="97"/>
      <c r="O265" s="97"/>
      <c r="P265" s="97"/>
      <c r="Q265" s="70"/>
      <c r="R265" s="70"/>
      <c r="S265" s="70"/>
      <c r="T265" s="70"/>
      <c r="U265" s="70"/>
      <c r="V265" s="70"/>
      <c r="W265" s="70"/>
      <c r="X265" s="70"/>
      <c r="Y265" s="70"/>
      <c r="Z265" s="70"/>
    </row>
    <row r="266" spans="1:26" ht="12">
      <c r="A266" s="70"/>
      <c r="B266" s="84" t="s">
        <v>73</v>
      </c>
      <c r="C266" s="178">
        <v>30.2</v>
      </c>
      <c r="D266" s="178">
        <v>4.2999999999999997E-2</v>
      </c>
      <c r="E266" s="171">
        <v>39.299999999999997</v>
      </c>
      <c r="F266" s="175">
        <v>2.8000000000000001E-2</v>
      </c>
      <c r="G266" s="171">
        <v>23.9</v>
      </c>
      <c r="H266" s="175">
        <v>0.113</v>
      </c>
      <c r="I266" s="171">
        <v>22.1</v>
      </c>
      <c r="J266" s="175">
        <v>0.104</v>
      </c>
      <c r="K266" s="171">
        <v>51.8</v>
      </c>
      <c r="L266" s="178">
        <v>5.6000000000000001E-2</v>
      </c>
      <c r="M266" s="97"/>
      <c r="N266" s="97"/>
      <c r="O266" s="97"/>
      <c r="P266" s="97"/>
      <c r="Q266" s="70"/>
      <c r="R266" s="70"/>
      <c r="S266" s="70"/>
      <c r="T266" s="70"/>
      <c r="U266" s="70"/>
      <c r="V266" s="70"/>
      <c r="W266" s="70"/>
      <c r="X266" s="70"/>
      <c r="Y266" s="70"/>
      <c r="Z266" s="70"/>
    </row>
    <row r="267" spans="1:26" ht="12">
      <c r="A267" s="70"/>
      <c r="B267" s="84" t="s">
        <v>74</v>
      </c>
      <c r="C267" s="178">
        <v>75</v>
      </c>
      <c r="D267" s="178">
        <v>1.6E-2</v>
      </c>
      <c r="E267" s="171">
        <v>15.4</v>
      </c>
      <c r="F267" s="175">
        <v>1.2999999999999999E-2</v>
      </c>
      <c r="G267" s="171">
        <v>100</v>
      </c>
      <c r="H267" s="175">
        <v>1E-3</v>
      </c>
      <c r="I267" s="171">
        <v>20</v>
      </c>
      <c r="J267" s="175">
        <v>5.0000000000000001E-3</v>
      </c>
      <c r="K267" s="171">
        <v>0</v>
      </c>
      <c r="L267" s="178">
        <v>4.0000000000000001E-3</v>
      </c>
      <c r="M267" s="97"/>
      <c r="N267" s="97"/>
      <c r="O267" s="97"/>
      <c r="P267" s="97"/>
      <c r="Q267" s="70"/>
      <c r="R267" s="70"/>
      <c r="S267" s="70"/>
      <c r="T267" s="70"/>
      <c r="U267" s="70"/>
      <c r="V267" s="70"/>
      <c r="W267" s="70"/>
      <c r="X267" s="70"/>
      <c r="Y267" s="70"/>
      <c r="Z267" s="70"/>
    </row>
    <row r="268" spans="1:26" ht="12">
      <c r="A268" s="70"/>
      <c r="B268" s="84" t="s">
        <v>75</v>
      </c>
      <c r="C268" s="178">
        <v>44.6</v>
      </c>
      <c r="D268" s="178">
        <v>7.3999999999999996E-2</v>
      </c>
      <c r="E268" s="171">
        <v>42.1</v>
      </c>
      <c r="F268" s="175">
        <v>5.7000000000000002E-2</v>
      </c>
      <c r="G268" s="171">
        <v>52.4</v>
      </c>
      <c r="H268" s="175">
        <v>4.2000000000000003E-2</v>
      </c>
      <c r="I268" s="171">
        <v>59.4</v>
      </c>
      <c r="J268" s="175">
        <v>3.2000000000000001E-2</v>
      </c>
      <c r="K268" s="171">
        <v>52.6</v>
      </c>
      <c r="L268" s="178">
        <v>1.9E-2</v>
      </c>
      <c r="M268" s="97"/>
      <c r="N268" s="97"/>
      <c r="O268" s="97"/>
      <c r="P268" s="97"/>
      <c r="Q268" s="70"/>
      <c r="R268" s="70"/>
      <c r="S268" s="70"/>
      <c r="T268" s="70"/>
      <c r="U268" s="70"/>
      <c r="V268" s="70"/>
      <c r="W268" s="70"/>
      <c r="X268" s="70"/>
      <c r="Y268" s="70"/>
      <c r="Z268" s="70"/>
    </row>
    <row r="269" spans="1:26" s="10" customFormat="1" ht="12">
      <c r="A269" s="70"/>
      <c r="B269" s="14" t="s">
        <v>38</v>
      </c>
      <c r="C269" s="167">
        <v>37.9</v>
      </c>
      <c r="D269" s="167">
        <v>0.224</v>
      </c>
      <c r="E269" s="170">
        <v>38.9</v>
      </c>
      <c r="F269" s="174">
        <v>0.23400000000000001</v>
      </c>
      <c r="G269" s="170">
        <v>39</v>
      </c>
      <c r="H269" s="174">
        <v>0.254</v>
      </c>
      <c r="I269" s="170">
        <v>38.4</v>
      </c>
      <c r="J269" s="174">
        <v>0.23699999999999999</v>
      </c>
      <c r="K269" s="170">
        <v>31</v>
      </c>
      <c r="L269" s="167">
        <v>0.14499999999999999</v>
      </c>
      <c r="M269" s="96"/>
      <c r="N269" s="96"/>
      <c r="O269" s="96"/>
      <c r="P269" s="96"/>
      <c r="Q269" s="83"/>
      <c r="R269" s="83"/>
      <c r="S269" s="83"/>
      <c r="T269" s="83"/>
      <c r="U269" s="83"/>
      <c r="V269" s="83"/>
      <c r="W269" s="83"/>
      <c r="X269" s="83"/>
      <c r="Y269" s="83"/>
      <c r="Z269" s="83"/>
    </row>
    <row r="270" spans="1:26" ht="12">
      <c r="A270" s="83"/>
      <c r="B270" s="84" t="s">
        <v>76</v>
      </c>
      <c r="C270" s="178">
        <v>36.799999999999997</v>
      </c>
      <c r="D270" s="178">
        <v>3.7999999999999999E-2</v>
      </c>
      <c r="E270" s="171">
        <v>57.1</v>
      </c>
      <c r="F270" s="175">
        <v>1.4E-2</v>
      </c>
      <c r="G270" s="171">
        <v>50</v>
      </c>
      <c r="H270" s="175">
        <v>8.0000000000000002E-3</v>
      </c>
      <c r="I270" s="171">
        <v>53.3</v>
      </c>
      <c r="J270" s="175">
        <v>1.4999999999999999E-2</v>
      </c>
      <c r="K270" s="171">
        <v>0</v>
      </c>
      <c r="L270" s="178">
        <v>2E-3</v>
      </c>
      <c r="M270" s="97"/>
      <c r="N270" s="97"/>
      <c r="O270" s="97"/>
      <c r="P270" s="97"/>
      <c r="Q270" s="70"/>
      <c r="R270" s="70"/>
      <c r="S270" s="70"/>
      <c r="T270" s="70"/>
      <c r="U270" s="70"/>
      <c r="V270" s="70"/>
      <c r="W270" s="70"/>
      <c r="X270" s="70"/>
      <c r="Y270" s="70"/>
      <c r="Z270" s="70"/>
    </row>
    <row r="271" spans="1:26" ht="12">
      <c r="A271" s="70"/>
      <c r="B271" s="84" t="s">
        <v>77</v>
      </c>
      <c r="C271" s="178">
        <v>67.599999999999994</v>
      </c>
      <c r="D271" s="178">
        <v>3.4000000000000002E-2</v>
      </c>
      <c r="E271" s="171">
        <v>67.900000000000006</v>
      </c>
      <c r="F271" s="175">
        <v>2.8000000000000001E-2</v>
      </c>
      <c r="G271" s="171">
        <v>40.6</v>
      </c>
      <c r="H271" s="175">
        <v>3.2000000000000001E-2</v>
      </c>
      <c r="I271" s="171">
        <v>57.6</v>
      </c>
      <c r="J271" s="175">
        <v>3.3000000000000002E-2</v>
      </c>
      <c r="K271" s="171">
        <v>53.8</v>
      </c>
      <c r="L271" s="178">
        <v>2.5999999999999999E-2</v>
      </c>
      <c r="M271" s="97"/>
      <c r="N271" s="97"/>
      <c r="O271" s="97"/>
      <c r="P271" s="97"/>
      <c r="Q271" s="70"/>
      <c r="R271" s="70"/>
      <c r="S271" s="70"/>
      <c r="T271" s="70"/>
      <c r="U271" s="70"/>
      <c r="V271" s="70"/>
      <c r="W271" s="70"/>
      <c r="X271" s="70"/>
      <c r="Y271" s="70"/>
      <c r="Z271" s="70"/>
    </row>
    <row r="272" spans="1:26" ht="12">
      <c r="A272" s="70"/>
      <c r="B272" s="84" t="s">
        <v>78</v>
      </c>
      <c r="C272" s="178">
        <v>30</v>
      </c>
      <c r="D272" s="178">
        <v>0.03</v>
      </c>
      <c r="E272" s="171">
        <v>34.299999999999997</v>
      </c>
      <c r="F272" s="175">
        <v>3.5000000000000003E-2</v>
      </c>
      <c r="G272" s="171" t="s">
        <v>180</v>
      </c>
      <c r="H272" s="175" t="s">
        <v>180</v>
      </c>
      <c r="I272" s="171" t="s">
        <v>180</v>
      </c>
      <c r="J272" s="175" t="s">
        <v>180</v>
      </c>
      <c r="K272" s="171">
        <v>0</v>
      </c>
      <c r="L272" s="178">
        <v>1E-3</v>
      </c>
      <c r="M272" s="97"/>
      <c r="N272" s="97"/>
      <c r="O272" s="97"/>
      <c r="P272" s="97"/>
      <c r="Q272" s="70"/>
      <c r="R272" s="70"/>
      <c r="S272" s="70"/>
      <c r="T272" s="70"/>
      <c r="U272" s="70"/>
      <c r="V272" s="70"/>
      <c r="W272" s="70"/>
      <c r="X272" s="70"/>
      <c r="Y272" s="70"/>
      <c r="Z272" s="70"/>
    </row>
    <row r="273" spans="1:26" ht="12">
      <c r="A273" s="70"/>
      <c r="B273" s="84" t="s">
        <v>79</v>
      </c>
      <c r="C273" s="178">
        <v>32.1</v>
      </c>
      <c r="D273" s="178">
        <v>0.109</v>
      </c>
      <c r="E273" s="171">
        <v>28.5</v>
      </c>
      <c r="F273" s="175">
        <v>0.13700000000000001</v>
      </c>
      <c r="G273" s="171">
        <v>38.5</v>
      </c>
      <c r="H273" s="175">
        <v>0.192</v>
      </c>
      <c r="I273" s="171">
        <v>35.1</v>
      </c>
      <c r="J273" s="175">
        <v>0.17100000000000001</v>
      </c>
      <c r="K273" s="171">
        <v>25.7</v>
      </c>
      <c r="L273" s="178">
        <v>0.109</v>
      </c>
      <c r="M273" s="97"/>
      <c r="N273" s="97"/>
      <c r="O273" s="97"/>
      <c r="P273" s="97"/>
      <c r="Q273" s="70"/>
      <c r="R273" s="70"/>
      <c r="S273" s="70"/>
      <c r="T273" s="70"/>
      <c r="U273" s="70"/>
      <c r="V273" s="70"/>
      <c r="W273" s="70"/>
      <c r="X273" s="70"/>
      <c r="Y273" s="70"/>
      <c r="Z273" s="70"/>
    </row>
    <row r="274" spans="1:26" ht="12">
      <c r="A274" s="70"/>
      <c r="B274" s="84" t="s">
        <v>80</v>
      </c>
      <c r="C274" s="178">
        <v>100</v>
      </c>
      <c r="D274" s="178">
        <v>1E-3</v>
      </c>
      <c r="E274" s="171">
        <v>75</v>
      </c>
      <c r="F274" s="175">
        <v>8.0000000000000002E-3</v>
      </c>
      <c r="G274" s="171">
        <v>100</v>
      </c>
      <c r="H274" s="175">
        <v>1E-3</v>
      </c>
      <c r="I274" s="171">
        <v>100</v>
      </c>
      <c r="J274" s="175">
        <v>1E-3</v>
      </c>
      <c r="K274" s="171" t="s">
        <v>180</v>
      </c>
      <c r="L274" s="178" t="s">
        <v>180</v>
      </c>
      <c r="M274" s="97"/>
      <c r="N274" s="97"/>
      <c r="O274" s="97"/>
      <c r="P274" s="97"/>
      <c r="Q274" s="70"/>
      <c r="R274" s="70"/>
      <c r="S274" s="70"/>
      <c r="T274" s="70"/>
      <c r="U274" s="70"/>
      <c r="V274" s="70"/>
      <c r="W274" s="70"/>
      <c r="X274" s="70"/>
      <c r="Y274" s="70"/>
      <c r="Z274" s="70"/>
    </row>
    <row r="275" spans="1:26" ht="12">
      <c r="A275" s="70"/>
      <c r="B275" s="84" t="s">
        <v>81</v>
      </c>
      <c r="C275" s="178">
        <v>25</v>
      </c>
      <c r="D275" s="178">
        <v>1.2E-2</v>
      </c>
      <c r="E275" s="171">
        <v>58.3</v>
      </c>
      <c r="F275" s="175">
        <v>1.2E-2</v>
      </c>
      <c r="G275" s="171">
        <v>33.299999999999997</v>
      </c>
      <c r="H275" s="175">
        <v>2.1000000000000001E-2</v>
      </c>
      <c r="I275" s="171">
        <v>17.600000000000001</v>
      </c>
      <c r="J275" s="175">
        <v>1.7000000000000001E-2</v>
      </c>
      <c r="K275" s="171">
        <v>42.9</v>
      </c>
      <c r="L275" s="178">
        <v>7.0000000000000001E-3</v>
      </c>
      <c r="M275" s="97"/>
      <c r="N275" s="97"/>
      <c r="O275" s="97"/>
      <c r="P275" s="97"/>
      <c r="Q275" s="70"/>
      <c r="R275" s="70"/>
      <c r="S275" s="70"/>
      <c r="T275" s="70"/>
      <c r="U275" s="70"/>
      <c r="V275" s="70"/>
      <c r="W275" s="70"/>
      <c r="X275" s="70"/>
      <c r="Y275" s="70"/>
      <c r="Z275" s="70"/>
    </row>
    <row r="276" spans="1:26" s="10" customFormat="1" ht="12">
      <c r="A276" s="70"/>
      <c r="B276" s="86" t="s">
        <v>126</v>
      </c>
      <c r="C276" s="168">
        <v>39</v>
      </c>
      <c r="D276" s="168">
        <v>1.3859999999999999</v>
      </c>
      <c r="E276" s="172">
        <v>37.700000000000003</v>
      </c>
      <c r="F276" s="176">
        <v>1.238</v>
      </c>
      <c r="G276" s="172">
        <v>37.1</v>
      </c>
      <c r="H276" s="176">
        <v>1.494</v>
      </c>
      <c r="I276" s="172">
        <v>39</v>
      </c>
      <c r="J276" s="176">
        <v>1.5289999999999999</v>
      </c>
      <c r="K276" s="172">
        <v>34.6</v>
      </c>
      <c r="L276" s="168">
        <v>1.3</v>
      </c>
      <c r="M276" s="96"/>
      <c r="N276" s="96"/>
      <c r="O276" s="96"/>
      <c r="P276" s="96"/>
      <c r="Q276" s="83"/>
      <c r="R276" s="83"/>
      <c r="S276" s="83"/>
      <c r="T276" s="83"/>
      <c r="U276" s="83"/>
      <c r="V276" s="83"/>
      <c r="W276" s="83"/>
      <c r="X276" s="83"/>
      <c r="Y276" s="83"/>
      <c r="Z276" s="83"/>
    </row>
    <row r="277" spans="1:26" s="10" customFormat="1" ht="12">
      <c r="A277" s="83"/>
      <c r="B277" s="87" t="s">
        <v>125</v>
      </c>
      <c r="C277" s="168">
        <v>29.8</v>
      </c>
      <c r="D277" s="168">
        <v>0.878</v>
      </c>
      <c r="E277" s="172">
        <v>31.8</v>
      </c>
      <c r="F277" s="176">
        <v>0.80300000000000005</v>
      </c>
      <c r="G277" s="172">
        <v>26.3</v>
      </c>
      <c r="H277" s="176">
        <v>0.89500000000000002</v>
      </c>
      <c r="I277" s="172">
        <v>31.4</v>
      </c>
      <c r="J277" s="176">
        <v>0.84099999999999997</v>
      </c>
      <c r="K277" s="172">
        <v>25.9</v>
      </c>
      <c r="L277" s="168">
        <v>0.86499999999999999</v>
      </c>
      <c r="M277" s="96"/>
      <c r="N277" s="96"/>
      <c r="O277" s="96"/>
      <c r="P277" s="96"/>
      <c r="Q277" s="83"/>
      <c r="R277" s="83"/>
      <c r="S277" s="83"/>
      <c r="T277" s="83"/>
      <c r="U277" s="83"/>
      <c r="V277" s="83"/>
      <c r="W277" s="83"/>
      <c r="X277" s="83"/>
      <c r="Y277" s="83"/>
      <c r="Z277" s="83"/>
    </row>
    <row r="278" spans="1:26" s="10" customFormat="1" ht="12">
      <c r="A278" s="83"/>
      <c r="B278" s="87" t="s">
        <v>23</v>
      </c>
      <c r="C278" s="169">
        <v>35.5</v>
      </c>
      <c r="D278" s="169">
        <v>2.2639999999999998</v>
      </c>
      <c r="E278" s="173">
        <v>35.4</v>
      </c>
      <c r="F278" s="177">
        <v>2.0409999999999999</v>
      </c>
      <c r="G278" s="173">
        <v>33</v>
      </c>
      <c r="H278" s="177">
        <v>2.3889999999999998</v>
      </c>
      <c r="I278" s="173">
        <v>36.299999999999997</v>
      </c>
      <c r="J278" s="177">
        <v>2.37</v>
      </c>
      <c r="K278" s="173">
        <v>31.1</v>
      </c>
      <c r="L278" s="169">
        <v>2.165</v>
      </c>
      <c r="M278" s="96"/>
      <c r="N278" s="96"/>
      <c r="O278" s="96"/>
      <c r="P278" s="96"/>
      <c r="Q278" s="83"/>
      <c r="R278" s="83"/>
      <c r="S278" s="83"/>
      <c r="T278" s="83"/>
      <c r="U278" s="83"/>
      <c r="V278" s="83"/>
      <c r="W278" s="83"/>
      <c r="X278" s="83"/>
      <c r="Y278" s="83"/>
      <c r="Z278" s="83"/>
    </row>
    <row r="279" spans="1:26" ht="12">
      <c r="A279" s="83"/>
      <c r="B279" s="88" t="s">
        <v>124</v>
      </c>
      <c r="C279" s="114"/>
      <c r="D279" s="114"/>
      <c r="E279" s="114"/>
      <c r="F279" s="114"/>
      <c r="G279" s="114"/>
      <c r="H279" s="114"/>
      <c r="I279" s="114"/>
      <c r="J279" s="114"/>
      <c r="K279" s="114"/>
      <c r="L279" s="114"/>
      <c r="M279" s="114"/>
      <c r="N279" s="114"/>
      <c r="O279" s="71"/>
      <c r="P279" s="71"/>
      <c r="Q279" s="70"/>
      <c r="R279" s="70"/>
      <c r="S279" s="70"/>
      <c r="T279" s="70"/>
      <c r="U279" s="70"/>
      <c r="V279" s="70"/>
      <c r="W279" s="70"/>
      <c r="X279" s="70"/>
      <c r="Y279" s="70"/>
      <c r="Z279" s="70"/>
    </row>
    <row r="280" spans="1:26" ht="12">
      <c r="A280" s="70"/>
      <c r="B280" s="89" t="s">
        <v>114</v>
      </c>
      <c r="C280" s="114"/>
      <c r="D280" s="114"/>
      <c r="E280" s="114"/>
      <c r="F280" s="114"/>
      <c r="G280" s="114"/>
      <c r="H280" s="114"/>
      <c r="I280" s="114"/>
      <c r="J280" s="114"/>
      <c r="K280" s="114"/>
      <c r="L280" s="114"/>
      <c r="M280" s="114"/>
      <c r="N280" s="114"/>
      <c r="O280" s="71"/>
      <c r="P280" s="71"/>
      <c r="Q280" s="70"/>
      <c r="R280" s="70"/>
      <c r="S280" s="70"/>
      <c r="T280" s="70"/>
      <c r="U280" s="70"/>
      <c r="V280" s="70"/>
      <c r="W280" s="70"/>
      <c r="X280" s="70"/>
      <c r="Y280" s="70"/>
      <c r="Z280" s="70"/>
    </row>
    <row r="281" spans="1:26" ht="12">
      <c r="A281" s="70"/>
      <c r="B281" s="115"/>
      <c r="C281" s="116"/>
      <c r="D281" s="116"/>
      <c r="E281" s="116"/>
      <c r="F281" s="116"/>
      <c r="G281" s="70"/>
      <c r="H281" s="70"/>
      <c r="I281" s="70"/>
      <c r="J281" s="70"/>
      <c r="K281" s="70"/>
      <c r="L281" s="70"/>
      <c r="M281" s="70"/>
      <c r="N281" s="70"/>
      <c r="O281" s="70"/>
      <c r="P281" s="70"/>
      <c r="Q281" s="70"/>
      <c r="R281" s="70"/>
      <c r="S281" s="70"/>
      <c r="T281" s="70"/>
      <c r="U281" s="70"/>
      <c r="V281" s="70"/>
      <c r="W281" s="70"/>
      <c r="X281" s="70"/>
      <c r="Y281" s="70"/>
      <c r="Z281" s="70"/>
    </row>
    <row r="282" spans="1:26" ht="12">
      <c r="A282" s="117"/>
      <c r="B282" s="117"/>
      <c r="C282" s="118"/>
      <c r="D282" s="118"/>
      <c r="E282" s="118"/>
      <c r="F282" s="118"/>
      <c r="G282" s="70"/>
      <c r="H282" s="70"/>
      <c r="I282" s="70"/>
      <c r="J282" s="70"/>
      <c r="K282" s="70"/>
      <c r="L282" s="70"/>
      <c r="M282" s="70"/>
      <c r="N282" s="70"/>
      <c r="O282" s="70"/>
      <c r="P282" s="70"/>
      <c r="Q282" s="70"/>
      <c r="R282" s="70"/>
      <c r="S282" s="70"/>
      <c r="T282" s="70"/>
      <c r="U282" s="70"/>
      <c r="V282" s="70"/>
      <c r="W282" s="70"/>
      <c r="X282" s="70"/>
      <c r="Y282" s="70"/>
      <c r="Z282" s="70"/>
    </row>
    <row r="283" spans="1:26" ht="12">
      <c r="A283" s="115"/>
      <c r="B283" s="117"/>
      <c r="C283" s="118"/>
      <c r="D283" s="118"/>
      <c r="E283" s="118"/>
      <c r="F283" s="118"/>
      <c r="G283" s="70"/>
      <c r="H283" s="70"/>
      <c r="I283" s="70"/>
      <c r="J283" s="70"/>
      <c r="K283" s="70"/>
      <c r="L283" s="70"/>
      <c r="M283" s="70"/>
      <c r="N283" s="70"/>
      <c r="O283" s="70"/>
      <c r="P283" s="70"/>
      <c r="Q283" s="70"/>
      <c r="R283" s="70"/>
      <c r="S283" s="70"/>
      <c r="T283" s="70"/>
      <c r="U283" s="70"/>
      <c r="V283" s="70"/>
      <c r="W283" s="70"/>
      <c r="X283" s="70"/>
      <c r="Y283" s="70"/>
      <c r="Z283" s="70"/>
    </row>
    <row r="284" spans="1:26" ht="12">
      <c r="A284" s="117"/>
      <c r="B284" s="117"/>
      <c r="C284" s="118"/>
      <c r="D284" s="118"/>
      <c r="E284" s="118"/>
      <c r="F284" s="118"/>
      <c r="G284" s="70"/>
      <c r="H284" s="70"/>
      <c r="I284" s="70"/>
      <c r="J284" s="70"/>
      <c r="K284" s="70"/>
      <c r="L284" s="70"/>
      <c r="M284" s="70"/>
      <c r="N284" s="70"/>
      <c r="O284" s="70"/>
      <c r="P284" s="70"/>
      <c r="Q284" s="70"/>
      <c r="R284" s="70"/>
      <c r="S284" s="70"/>
      <c r="T284" s="70"/>
      <c r="U284" s="70"/>
      <c r="V284" s="70"/>
      <c r="W284" s="70"/>
      <c r="X284" s="70"/>
      <c r="Y284" s="70"/>
      <c r="Z284" s="70"/>
    </row>
    <row r="285" spans="1:26" ht="12">
      <c r="A285" s="117"/>
      <c r="B285" s="115"/>
      <c r="C285" s="116"/>
      <c r="D285" s="116"/>
      <c r="E285" s="116"/>
      <c r="F285" s="116"/>
      <c r="G285" s="70"/>
      <c r="H285" s="70"/>
      <c r="I285" s="70"/>
      <c r="J285" s="70"/>
      <c r="K285" s="70"/>
      <c r="L285" s="70"/>
      <c r="M285" s="70"/>
      <c r="N285" s="70"/>
      <c r="O285" s="70"/>
      <c r="P285" s="70"/>
      <c r="Q285" s="70"/>
      <c r="R285" s="70"/>
      <c r="S285" s="70"/>
      <c r="T285" s="70"/>
      <c r="U285" s="70"/>
      <c r="V285" s="70"/>
      <c r="W285" s="70"/>
      <c r="X285" s="70"/>
      <c r="Y285" s="70"/>
      <c r="Z285" s="70"/>
    </row>
    <row r="286" spans="1:26" ht="12">
      <c r="A286" s="117"/>
      <c r="B286" s="42"/>
      <c r="C286" s="42"/>
      <c r="D286" s="42"/>
      <c r="E286" s="42"/>
      <c r="F286" s="42"/>
      <c r="G286" s="70"/>
      <c r="H286" s="70"/>
      <c r="I286" s="70"/>
      <c r="J286" s="70"/>
      <c r="K286" s="70"/>
      <c r="L286" s="70"/>
      <c r="M286" s="70"/>
      <c r="N286" s="70"/>
      <c r="O286" s="70"/>
      <c r="P286" s="70"/>
      <c r="Q286" s="70"/>
      <c r="R286" s="70"/>
      <c r="S286" s="70"/>
      <c r="T286" s="70"/>
      <c r="U286" s="70"/>
      <c r="V286" s="70"/>
      <c r="W286" s="70"/>
      <c r="X286" s="70"/>
      <c r="Y286" s="70"/>
      <c r="Z286" s="70"/>
    </row>
    <row r="287" spans="1:26" ht="12">
      <c r="A287" s="115"/>
      <c r="B287" s="61"/>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row>
    <row r="288" spans="1:26" ht="12">
      <c r="A288" s="42"/>
      <c r="B288" s="42"/>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row>
    <row r="289" spans="1:26" ht="12">
      <c r="A289" s="42"/>
      <c r="B289" s="243"/>
      <c r="C289" s="243"/>
      <c r="D289" s="243"/>
      <c r="E289" s="243"/>
      <c r="F289" s="67"/>
      <c r="G289" s="70"/>
      <c r="H289" s="70"/>
      <c r="I289" s="70"/>
      <c r="J289" s="70"/>
      <c r="K289" s="70"/>
      <c r="L289" s="70"/>
      <c r="M289" s="70"/>
      <c r="N289" s="70"/>
      <c r="O289" s="70"/>
      <c r="P289" s="70"/>
      <c r="Q289" s="70"/>
      <c r="R289" s="70"/>
      <c r="S289" s="70"/>
      <c r="T289" s="70"/>
      <c r="U289" s="70"/>
      <c r="V289" s="70"/>
      <c r="W289" s="70"/>
      <c r="X289" s="70"/>
      <c r="Y289" s="70"/>
      <c r="Z289" s="70"/>
    </row>
    <row r="290" spans="1:26" ht="12">
      <c r="A290" s="42"/>
      <c r="B290" s="268"/>
      <c r="C290" s="243"/>
      <c r="D290" s="243"/>
      <c r="E290" s="243"/>
      <c r="F290" s="67"/>
      <c r="G290" s="70"/>
      <c r="H290" s="70"/>
      <c r="I290" s="70"/>
      <c r="J290" s="70"/>
      <c r="K290" s="70"/>
      <c r="L290" s="70"/>
      <c r="M290" s="70"/>
      <c r="N290" s="70"/>
      <c r="O290" s="70"/>
      <c r="P290" s="70"/>
      <c r="Q290" s="70"/>
      <c r="R290" s="70"/>
      <c r="S290" s="70"/>
      <c r="T290" s="70"/>
      <c r="U290" s="70"/>
      <c r="V290" s="70"/>
      <c r="W290" s="70"/>
      <c r="X290" s="70"/>
      <c r="Y290" s="70"/>
      <c r="Z290" s="70"/>
    </row>
    <row r="291" spans="1:26" ht="12">
      <c r="A291" s="42"/>
      <c r="B291" s="241"/>
      <c r="C291" s="243"/>
      <c r="D291" s="243"/>
      <c r="E291" s="243"/>
      <c r="F291" s="243"/>
      <c r="G291" s="70"/>
      <c r="H291" s="70"/>
      <c r="I291" s="70"/>
      <c r="J291" s="70"/>
      <c r="K291" s="70"/>
      <c r="L291" s="70"/>
      <c r="M291" s="70"/>
      <c r="N291" s="70"/>
      <c r="O291" s="70"/>
      <c r="P291" s="70"/>
      <c r="Q291" s="70"/>
      <c r="R291" s="70"/>
      <c r="S291" s="70"/>
      <c r="T291" s="70"/>
      <c r="U291" s="70"/>
      <c r="V291" s="70"/>
      <c r="W291" s="70"/>
      <c r="X291" s="70"/>
      <c r="Y291" s="70"/>
      <c r="Z291" s="70"/>
    </row>
    <row r="292" spans="1:26" ht="12">
      <c r="A292" s="42"/>
      <c r="B292" s="242"/>
      <c r="C292" s="244"/>
      <c r="D292" s="244"/>
      <c r="E292" s="244"/>
      <c r="F292" s="244"/>
      <c r="G292" s="70"/>
      <c r="H292" s="70"/>
      <c r="I292" s="70"/>
      <c r="J292" s="70"/>
      <c r="K292" s="70"/>
      <c r="L292" s="70"/>
      <c r="M292" s="70"/>
      <c r="N292" s="70"/>
      <c r="O292" s="70"/>
      <c r="P292" s="70"/>
      <c r="Q292" s="70"/>
      <c r="R292" s="70"/>
      <c r="S292" s="70"/>
      <c r="T292" s="70"/>
      <c r="U292" s="70"/>
      <c r="V292" s="70"/>
      <c r="W292" s="70"/>
      <c r="X292" s="70"/>
      <c r="Y292" s="70"/>
      <c r="Z292" s="70"/>
    </row>
    <row r="293" spans="1:26" ht="12">
      <c r="A293" s="70"/>
      <c r="B293" s="70"/>
      <c r="C293" s="70"/>
      <c r="D293" s="70"/>
      <c r="E293" s="70"/>
      <c r="F293" s="70"/>
      <c r="G293" s="70"/>
      <c r="H293" s="70"/>
      <c r="I293" s="70"/>
      <c r="J293" s="70"/>
      <c r="K293" s="70"/>
      <c r="L293" s="70"/>
      <c r="M293" s="70"/>
      <c r="N293" s="70"/>
      <c r="O293" s="70"/>
      <c r="P293" s="70"/>
      <c r="Q293" s="70"/>
      <c r="R293" s="70"/>
      <c r="S293" s="70"/>
      <c r="T293" s="70"/>
      <c r="U293" s="70"/>
      <c r="V293" s="70"/>
      <c r="W293" s="70"/>
      <c r="X293" s="70"/>
      <c r="Y293" s="70"/>
      <c r="Z293" s="70"/>
    </row>
    <row r="294" spans="1:26" ht="12">
      <c r="A294" s="70"/>
      <c r="B294" s="70"/>
      <c r="C294" s="70"/>
      <c r="D294" s="70"/>
      <c r="E294" s="70"/>
      <c r="F294" s="70"/>
      <c r="G294" s="70"/>
      <c r="H294" s="70"/>
      <c r="I294" s="70"/>
      <c r="J294" s="70"/>
      <c r="K294" s="70"/>
      <c r="L294" s="70"/>
      <c r="M294" s="70"/>
      <c r="N294" s="70"/>
      <c r="O294" s="70"/>
      <c r="P294" s="70"/>
      <c r="Q294" s="70"/>
      <c r="R294" s="70"/>
      <c r="S294" s="70"/>
      <c r="T294" s="70"/>
      <c r="U294" s="70"/>
      <c r="V294" s="70"/>
      <c r="W294" s="70"/>
      <c r="X294" s="70"/>
      <c r="Y294" s="70"/>
      <c r="Z294" s="70"/>
    </row>
    <row r="295" spans="1:26" ht="12">
      <c r="A295" s="70"/>
      <c r="B295" s="70"/>
      <c r="C295" s="70"/>
      <c r="D295" s="70"/>
      <c r="E295" s="70"/>
      <c r="F295" s="70"/>
      <c r="G295" s="70"/>
      <c r="H295" s="70"/>
      <c r="I295" s="70"/>
      <c r="J295" s="70"/>
      <c r="K295" s="70"/>
      <c r="L295" s="70"/>
      <c r="M295" s="70"/>
      <c r="N295" s="70"/>
      <c r="O295" s="70"/>
      <c r="P295" s="70"/>
      <c r="Q295" s="70"/>
      <c r="R295" s="70"/>
      <c r="S295" s="70"/>
      <c r="T295" s="70"/>
      <c r="U295" s="70"/>
      <c r="V295" s="70"/>
      <c r="W295" s="70"/>
      <c r="X295" s="70"/>
      <c r="Y295" s="70"/>
      <c r="Z295" s="70"/>
    </row>
  </sheetData>
  <mergeCells count="36">
    <mergeCell ref="AA73:AD73"/>
    <mergeCell ref="AA97:AD97"/>
    <mergeCell ref="C6:E6"/>
    <mergeCell ref="F6:H6"/>
    <mergeCell ref="B151:B152"/>
    <mergeCell ref="B6:B8"/>
    <mergeCell ref="O73:R73"/>
    <mergeCell ref="S73:V73"/>
    <mergeCell ref="W73:Z73"/>
    <mergeCell ref="O97:R97"/>
    <mergeCell ref="S97:V97"/>
    <mergeCell ref="W97:Z97"/>
    <mergeCell ref="C72:N72"/>
    <mergeCell ref="I6:K6"/>
    <mergeCell ref="B73:B75"/>
    <mergeCell ref="C73:F73"/>
    <mergeCell ref="G73:J73"/>
    <mergeCell ref="K73:N73"/>
    <mergeCell ref="B291:F291"/>
    <mergeCell ref="B292:F292"/>
    <mergeCell ref="C218:D218"/>
    <mergeCell ref="E218:F218"/>
    <mergeCell ref="B217:B219"/>
    <mergeCell ref="B289:E289"/>
    <mergeCell ref="B290:E290"/>
    <mergeCell ref="C151:I151"/>
    <mergeCell ref="C217:L217"/>
    <mergeCell ref="B97:B99"/>
    <mergeCell ref="C97:F97"/>
    <mergeCell ref="G97:J97"/>
    <mergeCell ref="K97:N97"/>
    <mergeCell ref="O218:P218"/>
    <mergeCell ref="G218:H218"/>
    <mergeCell ref="I218:J218"/>
    <mergeCell ref="K218:L218"/>
    <mergeCell ref="M218:N218"/>
  </mergeCells>
  <hyperlinks>
    <hyperlink ref="B92" location="'Explanatory tables'!A1" display="Explanatory notes" xr:uid="{A32DBFF6-991A-4C95-BFE1-2F56F6429EA9}"/>
    <hyperlink ref="B146" location="'Explanatory tables'!A1" display="Explanatory notes" xr:uid="{EAE0F909-DF84-4676-9079-1A86E09B0D96}"/>
    <hyperlink ref="B68" location="'Explanatory tables'!A1" display="Explanatory notes" xr:uid="{82013F26-1446-4C45-BB03-A826659E16D9}"/>
    <hyperlink ref="B212" location="'Explanatory tables'!A1" display="Explanatory notes" xr:uid="{591220CD-26F6-4705-B3C4-F249CCF9C0F1}"/>
    <hyperlink ref="B279" location="'Explanatory tables'!A1" display="Explanatory notes" xr:uid="{204142C7-B1B9-4F59-9E58-728A94ECEEBC}"/>
    <hyperlink ref="N3" location="Index!A1" display="Back to Index" xr:uid="{4A9C7A05-00A8-483E-A714-3D22250E58BF}"/>
  </hyperlinks>
  <pageMargins left="0.75" right="0.75" top="0.41" bottom="1.39" header="0.28000000000000003" footer="0.28999999999999998"/>
  <pageSetup paperSize="9" scale="34" orientation="landscape" horizontalDpi="300" verticalDpi="300" r:id="rId1"/>
  <headerFooter alignWithMargins="0"/>
  <rowBreaks count="3" manualBreakCount="3">
    <brk id="3" max="16383" man="1"/>
    <brk id="148" max="16383" man="1"/>
    <brk id="214"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32872A"/>
    <pageSetUpPr autoPageBreaks="0"/>
  </sheetPr>
  <dimension ref="A1:AD292"/>
  <sheetViews>
    <sheetView showGridLines="0" showRowColHeaders="0" zoomScaleNormal="100" workbookViewId="0"/>
  </sheetViews>
  <sheetFormatPr defaultColWidth="9.42578125" defaultRowHeight="11.25"/>
  <cols>
    <col min="1" max="1" width="3.5703125" style="2" customWidth="1"/>
    <col min="2" max="2" width="45.5703125" style="2" customWidth="1"/>
    <col min="3" max="3" width="21" style="2" customWidth="1"/>
    <col min="4" max="4" width="14.42578125" style="2" customWidth="1"/>
    <col min="5" max="5" width="15.42578125" style="2" customWidth="1"/>
    <col min="6" max="6" width="17" style="2" customWidth="1"/>
    <col min="7" max="7" width="16.42578125" style="2" customWidth="1"/>
    <col min="8" max="8" width="12.5703125" style="2" customWidth="1"/>
    <col min="9" max="9" width="13.42578125" style="2" customWidth="1"/>
    <col min="10" max="10" width="15.5703125" style="2" customWidth="1"/>
    <col min="11" max="11" width="14.42578125" style="2" customWidth="1"/>
    <col min="12" max="12" width="12.42578125" style="2" customWidth="1"/>
    <col min="13" max="13" width="14.5703125" style="2" customWidth="1"/>
    <col min="14" max="14" width="12.5703125" style="2" customWidth="1"/>
    <col min="15" max="15" width="13.42578125" style="2" customWidth="1"/>
    <col min="16" max="16" width="12" style="2" customWidth="1"/>
    <col min="17" max="17" width="13.5703125" style="2" customWidth="1"/>
    <col min="18" max="18" width="13.42578125" style="2" customWidth="1"/>
    <col min="19" max="19" width="13.5703125" style="2" customWidth="1"/>
    <col min="20" max="20" width="11.5703125" style="2" customWidth="1"/>
    <col min="21" max="21" width="12.5703125" style="2" customWidth="1"/>
    <col min="22" max="22" width="14.5703125" style="2" customWidth="1"/>
    <col min="23" max="23" width="13.5703125" style="2" customWidth="1"/>
    <col min="24" max="24" width="13.42578125" style="2" customWidth="1"/>
    <col min="25" max="25" width="13" style="2" customWidth="1"/>
    <col min="26" max="26" width="13.5703125" style="2" customWidth="1"/>
    <col min="27" max="27" width="9.5703125" style="2" customWidth="1"/>
    <col min="28" max="16384" width="9.42578125" style="2"/>
  </cols>
  <sheetData>
    <row r="1" spans="1:26" s="3" customFormat="1" ht="27.75" customHeight="1">
      <c r="A1" s="49"/>
      <c r="B1" s="50" t="s">
        <v>194</v>
      </c>
      <c r="C1" s="51"/>
      <c r="D1" s="51"/>
      <c r="E1" s="51"/>
      <c r="F1" s="51"/>
      <c r="G1" s="51"/>
      <c r="H1" s="51"/>
      <c r="I1" s="51"/>
      <c r="J1" s="51"/>
      <c r="K1" s="51"/>
      <c r="L1" s="51"/>
      <c r="M1" s="51"/>
      <c r="N1" s="51"/>
      <c r="O1" s="51"/>
      <c r="P1" s="51"/>
    </row>
    <row r="2" spans="1:26" s="3" customFormat="1" ht="22.5" customHeight="1">
      <c r="A2" s="52"/>
      <c r="B2" s="224" t="s">
        <v>164</v>
      </c>
      <c r="C2" s="53"/>
      <c r="D2" s="53"/>
      <c r="E2" s="53"/>
      <c r="F2" s="53"/>
      <c r="G2" s="53"/>
      <c r="H2" s="53"/>
      <c r="I2" s="53"/>
      <c r="J2" s="53"/>
      <c r="K2" s="53"/>
      <c r="L2" s="53"/>
      <c r="M2" s="53"/>
      <c r="N2" s="53"/>
      <c r="O2" s="53"/>
      <c r="P2" s="53"/>
    </row>
    <row r="3" spans="1:26" ht="12">
      <c r="A3" s="70"/>
      <c r="B3" s="70"/>
      <c r="C3" s="42"/>
      <c r="D3" s="42"/>
      <c r="E3" s="42"/>
      <c r="F3" s="42"/>
      <c r="G3" s="70"/>
      <c r="H3" s="70"/>
      <c r="I3" s="70"/>
      <c r="J3" s="70"/>
      <c r="K3" s="70"/>
      <c r="L3" s="70"/>
      <c r="M3" s="70"/>
      <c r="N3" s="69" t="s">
        <v>20</v>
      </c>
      <c r="O3" s="70"/>
      <c r="P3" s="70"/>
      <c r="Q3" s="70"/>
      <c r="R3" s="70"/>
      <c r="S3" s="70"/>
      <c r="T3" s="70"/>
      <c r="U3" s="70"/>
      <c r="V3" s="70"/>
      <c r="W3" s="70"/>
      <c r="X3" s="70"/>
      <c r="Y3" s="70"/>
      <c r="Z3" s="70"/>
    </row>
    <row r="4" spans="1:26" ht="12">
      <c r="A4" s="70"/>
      <c r="B4" s="221" t="str">
        <f>Index!$C8 &amp; " ACT : " &amp; Index!B8</f>
        <v>Table 1 ACT : Individual completion rates to date, based on a recommencement adjustment factor, and contract completion rates to date for trade and non-trade occupations commencing in 2017 to 2019</v>
      </c>
      <c r="C4" s="42"/>
      <c r="D4" s="42"/>
      <c r="E4" s="42"/>
      <c r="F4" s="42"/>
      <c r="G4" s="42"/>
      <c r="H4" s="70"/>
      <c r="I4" s="70"/>
      <c r="J4" s="70"/>
      <c r="K4" s="70"/>
      <c r="L4" s="70"/>
      <c r="M4" s="70"/>
      <c r="N4" s="70"/>
      <c r="O4" s="70"/>
      <c r="P4" s="70"/>
      <c r="Q4" s="70"/>
      <c r="R4" s="70"/>
      <c r="S4" s="70"/>
      <c r="T4" s="70"/>
      <c r="U4" s="70"/>
      <c r="V4" s="70"/>
      <c r="W4" s="70"/>
      <c r="X4" s="70"/>
      <c r="Y4" s="70"/>
      <c r="Z4" s="70"/>
    </row>
    <row r="5" spans="1:26" ht="12">
      <c r="A5" s="70"/>
      <c r="B5" s="88"/>
      <c r="C5" s="42"/>
      <c r="D5" s="42"/>
      <c r="E5" s="42"/>
      <c r="F5" s="42"/>
      <c r="G5" s="42"/>
      <c r="H5" s="70"/>
      <c r="I5" s="70"/>
      <c r="J5" s="70"/>
      <c r="K5" s="70"/>
      <c r="L5" s="70"/>
      <c r="M5" s="70"/>
      <c r="N5" s="70"/>
      <c r="O5" s="70"/>
      <c r="P5" s="70"/>
      <c r="Q5" s="70"/>
      <c r="R5" s="70"/>
      <c r="S5" s="70"/>
      <c r="T5" s="70"/>
      <c r="U5" s="70"/>
      <c r="V5" s="70"/>
      <c r="W5" s="70"/>
      <c r="X5" s="70"/>
      <c r="Y5" s="70"/>
      <c r="Z5" s="70"/>
    </row>
    <row r="6" spans="1:26" ht="12">
      <c r="A6" s="70"/>
      <c r="B6" s="248" t="s">
        <v>31</v>
      </c>
      <c r="C6" s="246">
        <v>2017</v>
      </c>
      <c r="D6" s="246"/>
      <c r="E6" s="246"/>
      <c r="F6" s="245">
        <v>2018</v>
      </c>
      <c r="G6" s="246"/>
      <c r="H6" s="246"/>
      <c r="I6" s="245">
        <v>2019</v>
      </c>
      <c r="J6" s="246"/>
      <c r="K6" s="246"/>
      <c r="L6" s="70"/>
      <c r="M6" s="70"/>
      <c r="N6" s="70"/>
      <c r="O6" s="70"/>
      <c r="P6" s="70"/>
      <c r="Q6" s="70"/>
      <c r="R6" s="70"/>
      <c r="S6" s="70"/>
      <c r="T6" s="70"/>
      <c r="U6" s="70"/>
      <c r="V6" s="70"/>
      <c r="W6" s="70"/>
      <c r="X6" s="70"/>
      <c r="Y6" s="70"/>
      <c r="Z6" s="70"/>
    </row>
    <row r="7" spans="1:26" ht="48">
      <c r="A7" s="70"/>
      <c r="B7" s="249"/>
      <c r="C7" s="90" t="s">
        <v>115</v>
      </c>
      <c r="D7" s="72" t="s">
        <v>127</v>
      </c>
      <c r="E7" s="72" t="s">
        <v>104</v>
      </c>
      <c r="F7" s="91" t="s">
        <v>115</v>
      </c>
      <c r="G7" s="72" t="s">
        <v>127</v>
      </c>
      <c r="H7" s="72" t="s">
        <v>104</v>
      </c>
      <c r="I7" s="91" t="s">
        <v>115</v>
      </c>
      <c r="J7" s="72" t="s">
        <v>127</v>
      </c>
      <c r="K7" s="72" t="s">
        <v>104</v>
      </c>
      <c r="L7" s="70"/>
      <c r="M7" s="70"/>
      <c r="N7" s="70"/>
      <c r="O7" s="70"/>
      <c r="P7" s="70"/>
      <c r="Q7" s="70"/>
      <c r="R7" s="70"/>
      <c r="S7" s="70"/>
      <c r="T7" s="70"/>
      <c r="U7" s="70"/>
      <c r="V7" s="70"/>
      <c r="W7" s="70"/>
      <c r="X7" s="70"/>
      <c r="Y7" s="70"/>
      <c r="Z7" s="70"/>
    </row>
    <row r="8" spans="1:26" ht="12">
      <c r="A8" s="70"/>
      <c r="B8" s="250"/>
      <c r="C8" s="92" t="s">
        <v>105</v>
      </c>
      <c r="D8" s="93" t="s">
        <v>24</v>
      </c>
      <c r="E8" s="93" t="s">
        <v>24</v>
      </c>
      <c r="F8" s="94" t="s">
        <v>105</v>
      </c>
      <c r="G8" s="93" t="s">
        <v>24</v>
      </c>
      <c r="H8" s="93" t="s">
        <v>24</v>
      </c>
      <c r="I8" s="94" t="s">
        <v>105</v>
      </c>
      <c r="J8" s="93" t="s">
        <v>24</v>
      </c>
      <c r="K8" s="93" t="s">
        <v>24</v>
      </c>
      <c r="L8" s="70"/>
      <c r="M8" s="70"/>
      <c r="N8" s="70"/>
      <c r="O8" s="70"/>
      <c r="P8" s="70"/>
      <c r="Q8" s="70"/>
      <c r="R8" s="70"/>
      <c r="S8" s="70"/>
      <c r="T8" s="70"/>
      <c r="U8" s="70"/>
      <c r="V8" s="70"/>
      <c r="W8" s="70"/>
      <c r="X8" s="70"/>
      <c r="Y8" s="70"/>
      <c r="Z8" s="70"/>
    </row>
    <row r="9" spans="1:26" s="10" customFormat="1" ht="12">
      <c r="A9" s="83"/>
      <c r="B9" s="14" t="s">
        <v>32</v>
      </c>
      <c r="C9" s="136">
        <v>1</v>
      </c>
      <c r="D9" s="167">
        <v>63.3</v>
      </c>
      <c r="E9" s="167">
        <v>63.3</v>
      </c>
      <c r="F9" s="137">
        <v>1</v>
      </c>
      <c r="G9" s="167">
        <v>62.6</v>
      </c>
      <c r="H9" s="167">
        <v>62.6</v>
      </c>
      <c r="I9" s="137">
        <v>1</v>
      </c>
      <c r="J9" s="167">
        <v>78.8</v>
      </c>
      <c r="K9" s="167">
        <v>78.8</v>
      </c>
      <c r="L9" s="83"/>
      <c r="M9" s="83"/>
      <c r="N9" s="83"/>
      <c r="O9" s="83"/>
      <c r="P9" s="83"/>
      <c r="Q9" s="83"/>
      <c r="R9" s="83"/>
      <c r="S9" s="83"/>
      <c r="T9" s="83"/>
      <c r="U9" s="83"/>
      <c r="V9" s="83"/>
      <c r="W9" s="83"/>
      <c r="X9" s="83"/>
      <c r="Y9" s="83"/>
      <c r="Z9" s="83"/>
    </row>
    <row r="10" spans="1:26" ht="12">
      <c r="A10" s="70"/>
      <c r="B10" s="84" t="s">
        <v>116</v>
      </c>
      <c r="C10" s="138">
        <v>1</v>
      </c>
      <c r="D10" s="178">
        <v>45</v>
      </c>
      <c r="E10" s="139">
        <v>45</v>
      </c>
      <c r="F10" s="140">
        <v>1</v>
      </c>
      <c r="G10" s="178">
        <v>49.3</v>
      </c>
      <c r="H10" s="139">
        <v>49.3</v>
      </c>
      <c r="I10" s="140">
        <v>1</v>
      </c>
      <c r="J10" s="178">
        <v>50.9</v>
      </c>
      <c r="K10" s="139">
        <v>50.9</v>
      </c>
      <c r="L10" s="70"/>
      <c r="M10" s="70"/>
      <c r="N10" s="70"/>
      <c r="O10" s="70"/>
      <c r="P10" s="70"/>
      <c r="Q10" s="70"/>
      <c r="R10" s="70"/>
      <c r="S10" s="70"/>
      <c r="T10" s="70"/>
      <c r="U10" s="70"/>
      <c r="V10" s="70"/>
      <c r="W10" s="70"/>
      <c r="X10" s="70"/>
      <c r="Y10" s="70"/>
      <c r="Z10" s="70"/>
    </row>
    <row r="11" spans="1:26" ht="12">
      <c r="A11" s="70"/>
      <c r="B11" s="84" t="s">
        <v>82</v>
      </c>
      <c r="C11" s="141" t="s">
        <v>180</v>
      </c>
      <c r="D11" s="178" t="s">
        <v>180</v>
      </c>
      <c r="E11" s="178" t="s">
        <v>180</v>
      </c>
      <c r="F11" s="140" t="s">
        <v>180</v>
      </c>
      <c r="G11" s="178" t="s">
        <v>180</v>
      </c>
      <c r="H11" s="178" t="s">
        <v>180</v>
      </c>
      <c r="I11" s="140" t="s">
        <v>180</v>
      </c>
      <c r="J11" s="178" t="s">
        <v>180</v>
      </c>
      <c r="K11" s="178" t="s">
        <v>180</v>
      </c>
      <c r="L11" s="70"/>
      <c r="M11" s="70"/>
      <c r="N11" s="70"/>
      <c r="O11" s="70"/>
      <c r="P11" s="70"/>
      <c r="Q11" s="70"/>
      <c r="R11" s="70"/>
      <c r="S11" s="70"/>
      <c r="T11" s="70"/>
      <c r="U11" s="70"/>
      <c r="V11" s="70"/>
      <c r="W11" s="70"/>
      <c r="X11" s="70"/>
      <c r="Y11" s="70"/>
      <c r="Z11" s="70"/>
    </row>
    <row r="12" spans="1:26" ht="12">
      <c r="A12" s="70"/>
      <c r="B12" s="84" t="s">
        <v>40</v>
      </c>
      <c r="C12" s="141">
        <v>1</v>
      </c>
      <c r="D12" s="178">
        <v>47.1</v>
      </c>
      <c r="E12" s="178">
        <v>47.1</v>
      </c>
      <c r="F12" s="140">
        <v>1</v>
      </c>
      <c r="G12" s="178">
        <v>42.9</v>
      </c>
      <c r="H12" s="178">
        <v>42.9</v>
      </c>
      <c r="I12" s="140">
        <v>1</v>
      </c>
      <c r="J12" s="178">
        <v>33.299999999999997</v>
      </c>
      <c r="K12" s="178">
        <v>33.299999999999997</v>
      </c>
      <c r="L12" s="70"/>
      <c r="M12" s="70"/>
      <c r="N12" s="70"/>
      <c r="O12" s="70"/>
      <c r="P12" s="70"/>
      <c r="Q12" s="70"/>
      <c r="R12" s="70"/>
      <c r="S12" s="70"/>
      <c r="T12" s="70"/>
      <c r="U12" s="70"/>
      <c r="V12" s="70"/>
      <c r="W12" s="70"/>
      <c r="X12" s="70"/>
      <c r="Y12" s="70"/>
      <c r="Z12" s="70"/>
    </row>
    <row r="13" spans="1:26" ht="12">
      <c r="A13" s="70"/>
      <c r="B13" s="84" t="s">
        <v>41</v>
      </c>
      <c r="C13" s="141">
        <v>1</v>
      </c>
      <c r="D13" s="178">
        <v>88.2</v>
      </c>
      <c r="E13" s="178">
        <v>88.2</v>
      </c>
      <c r="F13" s="140">
        <v>1</v>
      </c>
      <c r="G13" s="178">
        <v>81.900000000000006</v>
      </c>
      <c r="H13" s="178">
        <v>81.900000000000006</v>
      </c>
      <c r="I13" s="140">
        <v>1</v>
      </c>
      <c r="J13" s="178">
        <v>88.5</v>
      </c>
      <c r="K13" s="178">
        <v>88.5</v>
      </c>
      <c r="L13" s="70"/>
      <c r="M13" s="70"/>
      <c r="N13" s="70"/>
      <c r="O13" s="70"/>
      <c r="P13" s="70"/>
      <c r="Q13" s="70"/>
      <c r="R13" s="70"/>
      <c r="S13" s="70"/>
      <c r="T13" s="70"/>
      <c r="U13" s="70"/>
      <c r="V13" s="70"/>
      <c r="W13" s="70"/>
      <c r="X13" s="70"/>
      <c r="Y13" s="70"/>
      <c r="Z13" s="70"/>
    </row>
    <row r="14" spans="1:26" s="10" customFormat="1" ht="12">
      <c r="A14" s="83"/>
      <c r="B14" s="14" t="s">
        <v>22</v>
      </c>
      <c r="C14" s="136">
        <v>1</v>
      </c>
      <c r="D14" s="167">
        <v>55.4</v>
      </c>
      <c r="E14" s="167">
        <v>55.4</v>
      </c>
      <c r="F14" s="137">
        <v>1</v>
      </c>
      <c r="G14" s="167">
        <v>68.7</v>
      </c>
      <c r="H14" s="167">
        <v>68.7</v>
      </c>
      <c r="I14" s="137">
        <v>1</v>
      </c>
      <c r="J14" s="167">
        <v>58.3</v>
      </c>
      <c r="K14" s="167">
        <v>58.3</v>
      </c>
      <c r="L14" s="83"/>
      <c r="M14" s="83"/>
      <c r="N14" s="83"/>
      <c r="O14" s="83"/>
      <c r="P14" s="83"/>
      <c r="Q14" s="83"/>
      <c r="R14" s="83"/>
      <c r="S14" s="83"/>
      <c r="T14" s="83"/>
      <c r="U14" s="83"/>
      <c r="V14" s="83"/>
      <c r="W14" s="83"/>
      <c r="X14" s="83"/>
      <c r="Y14" s="83"/>
      <c r="Z14" s="83"/>
    </row>
    <row r="15" spans="1:26" ht="12">
      <c r="A15" s="70"/>
      <c r="B15" s="84" t="s">
        <v>42</v>
      </c>
      <c r="C15" s="141" t="s">
        <v>180</v>
      </c>
      <c r="D15" s="178" t="s">
        <v>180</v>
      </c>
      <c r="E15" s="178" t="s">
        <v>180</v>
      </c>
      <c r="F15" s="140" t="s">
        <v>180</v>
      </c>
      <c r="G15" s="178" t="s">
        <v>180</v>
      </c>
      <c r="H15" s="178" t="s">
        <v>180</v>
      </c>
      <c r="I15" s="140" t="s">
        <v>180</v>
      </c>
      <c r="J15" s="178" t="s">
        <v>180</v>
      </c>
      <c r="K15" s="178" t="s">
        <v>180</v>
      </c>
      <c r="L15" s="70"/>
      <c r="M15" s="70"/>
      <c r="N15" s="70"/>
      <c r="O15" s="70"/>
      <c r="P15" s="70"/>
      <c r="Q15" s="70"/>
      <c r="R15" s="70"/>
      <c r="S15" s="70"/>
      <c r="T15" s="70"/>
      <c r="U15" s="70"/>
      <c r="V15" s="70"/>
      <c r="W15" s="70"/>
      <c r="X15" s="70"/>
      <c r="Y15" s="70"/>
      <c r="Z15" s="70"/>
    </row>
    <row r="16" spans="1:26" ht="12">
      <c r="A16" s="70"/>
      <c r="B16" s="84" t="s">
        <v>43</v>
      </c>
      <c r="C16" s="141">
        <v>1</v>
      </c>
      <c r="D16" s="178">
        <v>0</v>
      </c>
      <c r="E16" s="178">
        <v>0</v>
      </c>
      <c r="F16" s="140" t="s">
        <v>180</v>
      </c>
      <c r="G16" s="178" t="s">
        <v>180</v>
      </c>
      <c r="H16" s="178" t="s">
        <v>180</v>
      </c>
      <c r="I16" s="140">
        <v>1</v>
      </c>
      <c r="J16" s="178">
        <v>100</v>
      </c>
      <c r="K16" s="178">
        <v>100</v>
      </c>
      <c r="L16" s="70"/>
      <c r="M16" s="70"/>
      <c r="N16" s="70"/>
      <c r="O16" s="70"/>
      <c r="P16" s="70"/>
      <c r="Q16" s="70"/>
      <c r="R16" s="70"/>
      <c r="S16" s="70"/>
      <c r="T16" s="70"/>
      <c r="U16" s="70"/>
      <c r="V16" s="70"/>
      <c r="W16" s="70"/>
      <c r="X16" s="70"/>
      <c r="Y16" s="70"/>
      <c r="Z16" s="70"/>
    </row>
    <row r="17" spans="1:26" ht="12">
      <c r="A17" s="70"/>
      <c r="B17" s="84" t="s">
        <v>44</v>
      </c>
      <c r="C17" s="141" t="s">
        <v>180</v>
      </c>
      <c r="D17" s="178" t="s">
        <v>180</v>
      </c>
      <c r="E17" s="178" t="s">
        <v>180</v>
      </c>
      <c r="F17" s="140" t="s">
        <v>180</v>
      </c>
      <c r="G17" s="178" t="s">
        <v>180</v>
      </c>
      <c r="H17" s="178" t="s">
        <v>180</v>
      </c>
      <c r="I17" s="140" t="s">
        <v>180</v>
      </c>
      <c r="J17" s="178" t="s">
        <v>180</v>
      </c>
      <c r="K17" s="178" t="s">
        <v>180</v>
      </c>
      <c r="L17" s="70"/>
      <c r="M17" s="70"/>
      <c r="N17" s="70"/>
      <c r="O17" s="70"/>
      <c r="P17" s="70"/>
      <c r="Q17" s="70"/>
      <c r="R17" s="70"/>
      <c r="S17" s="70"/>
      <c r="T17" s="70"/>
      <c r="U17" s="70"/>
      <c r="V17" s="70"/>
      <c r="W17" s="70"/>
      <c r="X17" s="70"/>
      <c r="Y17" s="70"/>
      <c r="Z17" s="70"/>
    </row>
    <row r="18" spans="1:26" ht="12">
      <c r="A18" s="70"/>
      <c r="B18" s="84" t="s">
        <v>45</v>
      </c>
      <c r="C18" s="141">
        <v>1</v>
      </c>
      <c r="D18" s="178">
        <v>64.3</v>
      </c>
      <c r="E18" s="178">
        <v>64.3</v>
      </c>
      <c r="F18" s="140">
        <v>1</v>
      </c>
      <c r="G18" s="178">
        <v>70.099999999999994</v>
      </c>
      <c r="H18" s="178">
        <v>70.099999999999994</v>
      </c>
      <c r="I18" s="140">
        <v>1</v>
      </c>
      <c r="J18" s="178">
        <v>64.2</v>
      </c>
      <c r="K18" s="178">
        <v>64.2</v>
      </c>
      <c r="L18" s="70"/>
      <c r="M18" s="70"/>
      <c r="N18" s="70"/>
      <c r="O18" s="70"/>
      <c r="P18" s="70"/>
      <c r="Q18" s="70"/>
      <c r="R18" s="70"/>
      <c r="S18" s="70"/>
      <c r="T18" s="70"/>
      <c r="U18" s="70"/>
      <c r="V18" s="70"/>
      <c r="W18" s="70"/>
      <c r="X18" s="70"/>
      <c r="Y18" s="70"/>
      <c r="Z18" s="70"/>
    </row>
    <row r="19" spans="1:26" ht="12">
      <c r="A19" s="70"/>
      <c r="B19" s="84" t="s">
        <v>46</v>
      </c>
      <c r="C19" s="141" t="s">
        <v>180</v>
      </c>
      <c r="D19" s="178" t="s">
        <v>180</v>
      </c>
      <c r="E19" s="178" t="s">
        <v>180</v>
      </c>
      <c r="F19" s="140" t="s">
        <v>180</v>
      </c>
      <c r="G19" s="178" t="s">
        <v>180</v>
      </c>
      <c r="H19" s="178" t="s">
        <v>180</v>
      </c>
      <c r="I19" s="140" t="s">
        <v>180</v>
      </c>
      <c r="J19" s="178" t="s">
        <v>180</v>
      </c>
      <c r="K19" s="178" t="s">
        <v>180</v>
      </c>
      <c r="L19" s="70"/>
      <c r="M19" s="70"/>
      <c r="N19" s="70"/>
      <c r="O19" s="70"/>
      <c r="P19" s="70"/>
      <c r="Q19" s="70"/>
      <c r="R19" s="70"/>
      <c r="S19" s="70"/>
      <c r="T19" s="70"/>
      <c r="U19" s="70"/>
      <c r="V19" s="70"/>
      <c r="W19" s="70"/>
      <c r="X19" s="70"/>
      <c r="Y19" s="70"/>
      <c r="Z19" s="70"/>
    </row>
    <row r="20" spans="1:26" ht="12">
      <c r="A20" s="70"/>
      <c r="B20" s="84" t="s">
        <v>47</v>
      </c>
      <c r="C20" s="141">
        <v>1</v>
      </c>
      <c r="D20" s="178">
        <v>66.7</v>
      </c>
      <c r="E20" s="178">
        <v>66.7</v>
      </c>
      <c r="F20" s="140">
        <v>1</v>
      </c>
      <c r="G20" s="178">
        <v>77.8</v>
      </c>
      <c r="H20" s="178">
        <v>77.8</v>
      </c>
      <c r="I20" s="140">
        <v>1</v>
      </c>
      <c r="J20" s="178">
        <v>71.400000000000006</v>
      </c>
      <c r="K20" s="178">
        <v>71.400000000000006</v>
      </c>
      <c r="L20" s="70"/>
      <c r="M20" s="70"/>
      <c r="N20" s="70"/>
      <c r="O20" s="70"/>
      <c r="P20" s="70"/>
      <c r="Q20" s="70"/>
      <c r="R20" s="70"/>
      <c r="S20" s="70"/>
      <c r="T20" s="70"/>
      <c r="U20" s="70"/>
      <c r="V20" s="70"/>
      <c r="W20" s="70"/>
      <c r="X20" s="70"/>
      <c r="Y20" s="70"/>
      <c r="Z20" s="70"/>
    </row>
    <row r="21" spans="1:26" ht="12">
      <c r="A21" s="70"/>
      <c r="B21" s="84" t="s">
        <v>48</v>
      </c>
      <c r="C21" s="141">
        <v>1</v>
      </c>
      <c r="D21" s="178">
        <v>11.1</v>
      </c>
      <c r="E21" s="178">
        <v>11.1</v>
      </c>
      <c r="F21" s="140">
        <v>1</v>
      </c>
      <c r="G21" s="178">
        <v>0</v>
      </c>
      <c r="H21" s="178">
        <v>0</v>
      </c>
      <c r="I21" s="140">
        <v>1</v>
      </c>
      <c r="J21" s="178">
        <v>0</v>
      </c>
      <c r="K21" s="178">
        <v>0</v>
      </c>
      <c r="L21" s="70"/>
      <c r="M21" s="70"/>
      <c r="N21" s="70"/>
      <c r="O21" s="70"/>
      <c r="P21" s="70"/>
      <c r="Q21" s="70"/>
      <c r="R21" s="70"/>
      <c r="S21" s="70"/>
      <c r="T21" s="70"/>
      <c r="U21" s="70"/>
      <c r="V21" s="70"/>
      <c r="W21" s="70"/>
      <c r="X21" s="70"/>
      <c r="Y21" s="70"/>
      <c r="Z21" s="70"/>
    </row>
    <row r="22" spans="1:26" s="10" customFormat="1" ht="12">
      <c r="A22" s="83"/>
      <c r="B22" s="14" t="s">
        <v>33</v>
      </c>
      <c r="C22" s="136">
        <v>1</v>
      </c>
      <c r="D22" s="167">
        <v>37.299999999999997</v>
      </c>
      <c r="E22" s="167">
        <v>37.299999999999997</v>
      </c>
      <c r="F22" s="185">
        <v>1</v>
      </c>
      <c r="G22" s="184">
        <v>37.5</v>
      </c>
      <c r="H22" s="184">
        <v>37.5</v>
      </c>
      <c r="I22" s="185">
        <v>1</v>
      </c>
      <c r="J22" s="184">
        <v>39.200000000000003</v>
      </c>
      <c r="K22" s="184">
        <v>39.200000000000003</v>
      </c>
      <c r="L22" s="83"/>
      <c r="M22" s="83"/>
      <c r="N22" s="83"/>
      <c r="O22" s="83"/>
      <c r="P22" s="83"/>
      <c r="Q22" s="83"/>
      <c r="R22" s="83"/>
      <c r="S22" s="83"/>
      <c r="T22" s="83"/>
      <c r="U22" s="83"/>
      <c r="V22" s="83"/>
      <c r="W22" s="83"/>
      <c r="X22" s="83"/>
      <c r="Y22" s="83"/>
      <c r="Z22" s="83"/>
    </row>
    <row r="23" spans="1:26" ht="12">
      <c r="A23" s="70"/>
      <c r="B23" s="84" t="s">
        <v>49</v>
      </c>
      <c r="C23" s="141">
        <v>1</v>
      </c>
      <c r="D23" s="178">
        <v>70</v>
      </c>
      <c r="E23" s="178">
        <v>70</v>
      </c>
      <c r="F23" s="140">
        <v>1</v>
      </c>
      <c r="G23" s="178">
        <v>47.6</v>
      </c>
      <c r="H23" s="178">
        <v>47.6</v>
      </c>
      <c r="I23" s="140">
        <v>1</v>
      </c>
      <c r="J23" s="178">
        <v>61.6</v>
      </c>
      <c r="K23" s="178">
        <v>61.6</v>
      </c>
      <c r="L23" s="70"/>
      <c r="M23" s="70"/>
      <c r="N23" s="70"/>
      <c r="O23" s="70"/>
      <c r="P23" s="70"/>
      <c r="Q23" s="70"/>
      <c r="R23" s="70"/>
      <c r="S23" s="70"/>
      <c r="T23" s="70"/>
      <c r="U23" s="70"/>
      <c r="V23" s="70"/>
      <c r="W23" s="70"/>
      <c r="X23" s="70"/>
      <c r="Y23" s="70"/>
      <c r="Z23" s="70"/>
    </row>
    <row r="24" spans="1:26" ht="12">
      <c r="A24" s="70"/>
      <c r="B24" s="84" t="s">
        <v>118</v>
      </c>
      <c r="C24" s="141">
        <v>1</v>
      </c>
      <c r="D24" s="178">
        <v>38</v>
      </c>
      <c r="E24" s="178">
        <v>38</v>
      </c>
      <c r="F24" s="140">
        <v>1</v>
      </c>
      <c r="G24" s="178">
        <v>34.799999999999997</v>
      </c>
      <c r="H24" s="178">
        <v>34.799999999999997</v>
      </c>
      <c r="I24" s="140">
        <v>1</v>
      </c>
      <c r="J24" s="178">
        <v>35.700000000000003</v>
      </c>
      <c r="K24" s="178">
        <v>35.700000000000003</v>
      </c>
      <c r="L24" s="70"/>
      <c r="M24" s="70"/>
      <c r="N24" s="70"/>
      <c r="O24" s="70"/>
      <c r="P24" s="70"/>
      <c r="Q24" s="70"/>
      <c r="R24" s="70"/>
      <c r="S24" s="70"/>
      <c r="T24" s="70"/>
      <c r="U24" s="70"/>
      <c r="V24" s="70"/>
      <c r="W24" s="70"/>
      <c r="X24" s="70"/>
      <c r="Y24" s="70"/>
      <c r="Z24" s="70"/>
    </row>
    <row r="25" spans="1:26" ht="12">
      <c r="A25" s="70"/>
      <c r="B25" s="84" t="s">
        <v>50</v>
      </c>
      <c r="C25" s="141">
        <v>1</v>
      </c>
      <c r="D25" s="178">
        <v>35.700000000000003</v>
      </c>
      <c r="E25" s="178">
        <v>35.700000000000003</v>
      </c>
      <c r="F25" s="140">
        <v>1</v>
      </c>
      <c r="G25" s="178">
        <v>40.6</v>
      </c>
      <c r="H25" s="178">
        <v>40.6</v>
      </c>
      <c r="I25" s="140">
        <v>1</v>
      </c>
      <c r="J25" s="178">
        <v>39.299999999999997</v>
      </c>
      <c r="K25" s="178">
        <v>39.299999999999997</v>
      </c>
      <c r="L25" s="70"/>
      <c r="M25" s="70"/>
      <c r="N25" s="70"/>
      <c r="O25" s="70"/>
      <c r="P25" s="70"/>
      <c r="Q25" s="70"/>
      <c r="R25" s="70"/>
      <c r="S25" s="70"/>
      <c r="T25" s="70"/>
      <c r="U25" s="70"/>
      <c r="V25" s="70"/>
      <c r="W25" s="70"/>
      <c r="X25" s="70"/>
      <c r="Y25" s="70"/>
      <c r="Z25" s="70"/>
    </row>
    <row r="26" spans="1:26" ht="12">
      <c r="A26" s="70"/>
      <c r="B26" s="84" t="s">
        <v>51</v>
      </c>
      <c r="C26" s="141">
        <v>1</v>
      </c>
      <c r="D26" s="178">
        <v>42.1</v>
      </c>
      <c r="E26" s="178">
        <v>42.1</v>
      </c>
      <c r="F26" s="140">
        <v>1</v>
      </c>
      <c r="G26" s="178">
        <v>45.6</v>
      </c>
      <c r="H26" s="178">
        <v>45.6</v>
      </c>
      <c r="I26" s="140">
        <v>1</v>
      </c>
      <c r="J26" s="178">
        <v>42.5</v>
      </c>
      <c r="K26" s="178">
        <v>42.5</v>
      </c>
      <c r="L26" s="70"/>
      <c r="M26" s="70"/>
      <c r="N26" s="70"/>
      <c r="O26" s="70"/>
      <c r="P26" s="70"/>
      <c r="Q26" s="70"/>
      <c r="R26" s="70"/>
      <c r="S26" s="70"/>
      <c r="T26" s="70"/>
      <c r="U26" s="70"/>
      <c r="V26" s="70"/>
      <c r="W26" s="70"/>
      <c r="X26" s="70"/>
      <c r="Y26" s="70"/>
      <c r="Z26" s="70"/>
    </row>
    <row r="27" spans="1:26" ht="12">
      <c r="A27" s="70"/>
      <c r="B27" s="84" t="s">
        <v>52</v>
      </c>
      <c r="C27" s="141">
        <v>1</v>
      </c>
      <c r="D27" s="178">
        <v>21.7</v>
      </c>
      <c r="E27" s="178">
        <v>21.7</v>
      </c>
      <c r="F27" s="140">
        <v>1</v>
      </c>
      <c r="G27" s="178">
        <v>22.8</v>
      </c>
      <c r="H27" s="178">
        <v>22.8</v>
      </c>
      <c r="I27" s="140">
        <v>1</v>
      </c>
      <c r="J27" s="178">
        <v>26.3</v>
      </c>
      <c r="K27" s="178">
        <v>26.3</v>
      </c>
      <c r="L27" s="70"/>
      <c r="M27" s="70"/>
      <c r="N27" s="70"/>
      <c r="O27" s="70"/>
      <c r="P27" s="70"/>
      <c r="Q27" s="70"/>
      <c r="R27" s="70"/>
      <c r="S27" s="70"/>
      <c r="T27" s="70"/>
      <c r="U27" s="70"/>
      <c r="V27" s="70"/>
      <c r="W27" s="70"/>
      <c r="X27" s="70"/>
      <c r="Y27" s="70"/>
      <c r="Z27" s="70"/>
    </row>
    <row r="28" spans="1:26" ht="12">
      <c r="A28" s="70"/>
      <c r="B28" s="84" t="s">
        <v>53</v>
      </c>
      <c r="C28" s="141">
        <v>1</v>
      </c>
      <c r="D28" s="178">
        <v>33.299999999999997</v>
      </c>
      <c r="E28" s="178">
        <v>33.299999999999997</v>
      </c>
      <c r="F28" s="140">
        <v>1</v>
      </c>
      <c r="G28" s="178">
        <v>39.4</v>
      </c>
      <c r="H28" s="178">
        <v>39.4</v>
      </c>
      <c r="I28" s="140">
        <v>1</v>
      </c>
      <c r="J28" s="178">
        <v>42.7</v>
      </c>
      <c r="K28" s="178">
        <v>42.7</v>
      </c>
      <c r="L28" s="70"/>
      <c r="M28" s="70"/>
      <c r="N28" s="70"/>
      <c r="O28" s="70"/>
      <c r="P28" s="70"/>
      <c r="Q28" s="70"/>
      <c r="R28" s="70"/>
      <c r="S28" s="70"/>
      <c r="T28" s="70"/>
      <c r="U28" s="70"/>
      <c r="V28" s="70"/>
      <c r="W28" s="70"/>
      <c r="X28" s="70"/>
      <c r="Y28" s="70"/>
      <c r="Z28" s="70"/>
    </row>
    <row r="29" spans="1:26" ht="12">
      <c r="A29" s="70"/>
      <c r="B29" s="84" t="s">
        <v>96</v>
      </c>
      <c r="C29" s="141">
        <v>1</v>
      </c>
      <c r="D29" s="178">
        <v>35.9</v>
      </c>
      <c r="E29" s="178">
        <v>35.9</v>
      </c>
      <c r="F29" s="140">
        <v>1</v>
      </c>
      <c r="G29" s="178">
        <v>20.5</v>
      </c>
      <c r="H29" s="178">
        <v>20.5</v>
      </c>
      <c r="I29" s="140">
        <v>1</v>
      </c>
      <c r="J29" s="178">
        <v>33.299999999999997</v>
      </c>
      <c r="K29" s="178">
        <v>33.299999999999997</v>
      </c>
      <c r="L29" s="70"/>
      <c r="M29" s="70"/>
      <c r="N29" s="70"/>
      <c r="O29" s="70"/>
      <c r="P29" s="70"/>
      <c r="Q29" s="70"/>
      <c r="R29" s="70"/>
      <c r="S29" s="70"/>
      <c r="T29" s="70"/>
      <c r="U29" s="70"/>
      <c r="V29" s="70"/>
      <c r="W29" s="70"/>
      <c r="X29" s="70"/>
      <c r="Y29" s="70"/>
      <c r="Z29" s="70"/>
    </row>
    <row r="30" spans="1:26" ht="12">
      <c r="A30" s="70"/>
      <c r="B30" s="85" t="s">
        <v>54</v>
      </c>
      <c r="C30" s="141">
        <v>1</v>
      </c>
      <c r="D30" s="178">
        <v>33.200000000000003</v>
      </c>
      <c r="E30" s="178">
        <v>33.200000000000003</v>
      </c>
      <c r="F30" s="140">
        <v>1</v>
      </c>
      <c r="G30" s="178">
        <v>14.3</v>
      </c>
      <c r="H30" s="178">
        <v>14.3</v>
      </c>
      <c r="I30" s="140">
        <v>1</v>
      </c>
      <c r="J30" s="178">
        <v>27.5</v>
      </c>
      <c r="K30" s="178">
        <v>27.5</v>
      </c>
      <c r="L30" s="70"/>
      <c r="M30" s="70"/>
      <c r="N30" s="70"/>
      <c r="O30" s="70"/>
      <c r="P30" s="70"/>
      <c r="Q30" s="70"/>
      <c r="R30" s="70"/>
      <c r="S30" s="70"/>
      <c r="T30" s="70"/>
      <c r="U30" s="70"/>
      <c r="V30" s="70"/>
      <c r="W30" s="70"/>
      <c r="X30" s="70"/>
      <c r="Y30" s="70"/>
      <c r="Z30" s="70"/>
    </row>
    <row r="31" spans="1:26" ht="12">
      <c r="A31" s="70"/>
      <c r="B31" s="85" t="s">
        <v>55</v>
      </c>
      <c r="C31" s="141" t="s">
        <v>180</v>
      </c>
      <c r="D31" s="178" t="s">
        <v>180</v>
      </c>
      <c r="E31" s="178" t="s">
        <v>180</v>
      </c>
      <c r="F31" s="140" t="s">
        <v>180</v>
      </c>
      <c r="G31" s="178" t="s">
        <v>180</v>
      </c>
      <c r="H31" s="178" t="s">
        <v>180</v>
      </c>
      <c r="I31" s="140" t="s">
        <v>180</v>
      </c>
      <c r="J31" s="178" t="s">
        <v>180</v>
      </c>
      <c r="K31" s="178" t="s">
        <v>180</v>
      </c>
      <c r="L31" s="70"/>
      <c r="M31" s="70"/>
      <c r="N31" s="70"/>
      <c r="O31" s="70"/>
      <c r="P31" s="70"/>
      <c r="Q31" s="70"/>
      <c r="R31" s="70"/>
      <c r="S31" s="70"/>
      <c r="T31" s="70"/>
      <c r="U31" s="70"/>
      <c r="V31" s="70"/>
      <c r="W31" s="70"/>
      <c r="X31" s="70"/>
      <c r="Y31" s="70"/>
      <c r="Z31" s="70"/>
    </row>
    <row r="32" spans="1:26" ht="12">
      <c r="A32" s="70"/>
      <c r="B32" s="85" t="s">
        <v>56</v>
      </c>
      <c r="C32" s="141" t="s">
        <v>180</v>
      </c>
      <c r="D32" s="178" t="s">
        <v>180</v>
      </c>
      <c r="E32" s="178" t="s">
        <v>180</v>
      </c>
      <c r="F32" s="140" t="s">
        <v>180</v>
      </c>
      <c r="G32" s="178" t="s">
        <v>180</v>
      </c>
      <c r="H32" s="178" t="s">
        <v>180</v>
      </c>
      <c r="I32" s="140" t="s">
        <v>180</v>
      </c>
      <c r="J32" s="178" t="s">
        <v>180</v>
      </c>
      <c r="K32" s="178" t="s">
        <v>180</v>
      </c>
      <c r="L32" s="70"/>
      <c r="M32" s="70"/>
      <c r="N32" s="70"/>
      <c r="O32" s="70"/>
      <c r="P32" s="70"/>
      <c r="Q32" s="70"/>
      <c r="R32" s="70"/>
      <c r="S32" s="70"/>
      <c r="T32" s="70"/>
      <c r="U32" s="70"/>
      <c r="V32" s="70"/>
      <c r="W32" s="70"/>
      <c r="X32" s="70"/>
      <c r="Y32" s="70"/>
      <c r="Z32" s="70"/>
    </row>
    <row r="33" spans="1:26" ht="12">
      <c r="A33" s="70"/>
      <c r="B33" s="85" t="s">
        <v>57</v>
      </c>
      <c r="C33" s="141">
        <v>1</v>
      </c>
      <c r="D33" s="178">
        <v>46.5</v>
      </c>
      <c r="E33" s="178">
        <v>46.5</v>
      </c>
      <c r="F33" s="140">
        <v>1</v>
      </c>
      <c r="G33" s="178">
        <v>34</v>
      </c>
      <c r="H33" s="178">
        <v>34</v>
      </c>
      <c r="I33" s="140">
        <v>1</v>
      </c>
      <c r="J33" s="178">
        <v>43.5</v>
      </c>
      <c r="K33" s="178">
        <v>43.5</v>
      </c>
      <c r="L33" s="70"/>
      <c r="M33" s="70"/>
      <c r="N33" s="70"/>
      <c r="O33" s="70"/>
      <c r="P33" s="70"/>
      <c r="Q33" s="70"/>
      <c r="R33" s="70"/>
      <c r="S33" s="70"/>
      <c r="T33" s="70"/>
      <c r="U33" s="70"/>
      <c r="V33" s="70"/>
      <c r="W33" s="70"/>
      <c r="X33" s="70"/>
      <c r="Y33" s="70"/>
      <c r="Z33" s="70"/>
    </row>
    <row r="34" spans="1:26" ht="12">
      <c r="A34" s="70"/>
      <c r="B34" s="85" t="s">
        <v>119</v>
      </c>
      <c r="C34" s="141">
        <v>1</v>
      </c>
      <c r="D34" s="178">
        <v>44.4</v>
      </c>
      <c r="E34" s="178">
        <v>44.4</v>
      </c>
      <c r="F34" s="140">
        <v>1</v>
      </c>
      <c r="G34" s="178">
        <v>50</v>
      </c>
      <c r="H34" s="178">
        <v>50</v>
      </c>
      <c r="I34" s="140">
        <v>1</v>
      </c>
      <c r="J34" s="178">
        <v>66.7</v>
      </c>
      <c r="K34" s="178">
        <v>66.7</v>
      </c>
      <c r="L34" s="70"/>
      <c r="M34" s="70"/>
      <c r="N34" s="70"/>
      <c r="O34" s="70"/>
      <c r="P34" s="70"/>
      <c r="Q34" s="70"/>
      <c r="R34" s="70"/>
      <c r="S34" s="70"/>
      <c r="T34" s="70"/>
      <c r="U34" s="70"/>
      <c r="V34" s="70"/>
      <c r="W34" s="70"/>
      <c r="X34" s="70"/>
      <c r="Y34" s="70"/>
      <c r="Z34" s="70"/>
    </row>
    <row r="35" spans="1:26" s="10" customFormat="1" ht="12">
      <c r="A35" s="83"/>
      <c r="B35" s="14" t="s">
        <v>34</v>
      </c>
      <c r="C35" s="136">
        <v>1</v>
      </c>
      <c r="D35" s="167">
        <v>48.3</v>
      </c>
      <c r="E35" s="167">
        <v>48.3</v>
      </c>
      <c r="F35" s="137">
        <v>1</v>
      </c>
      <c r="G35" s="167">
        <v>47.7</v>
      </c>
      <c r="H35" s="167">
        <v>47.7</v>
      </c>
      <c r="I35" s="137">
        <v>1</v>
      </c>
      <c r="J35" s="167">
        <v>44.5</v>
      </c>
      <c r="K35" s="167">
        <v>44.5</v>
      </c>
      <c r="L35" s="83"/>
      <c r="M35" s="83"/>
      <c r="N35" s="83"/>
      <c r="O35" s="83"/>
      <c r="P35" s="83"/>
      <c r="Q35" s="83"/>
      <c r="R35" s="83"/>
      <c r="S35" s="83"/>
      <c r="T35" s="83"/>
      <c r="U35" s="83"/>
      <c r="V35" s="83"/>
      <c r="W35" s="83"/>
      <c r="X35" s="83"/>
      <c r="Y35" s="83"/>
      <c r="Z35" s="83"/>
    </row>
    <row r="36" spans="1:26" ht="12">
      <c r="A36" s="70"/>
      <c r="B36" s="84" t="s">
        <v>58</v>
      </c>
      <c r="C36" s="141">
        <v>1</v>
      </c>
      <c r="D36" s="178">
        <v>61.3</v>
      </c>
      <c r="E36" s="178">
        <v>61.3</v>
      </c>
      <c r="F36" s="140">
        <v>1</v>
      </c>
      <c r="G36" s="178">
        <v>53.8</v>
      </c>
      <c r="H36" s="178">
        <v>53.8</v>
      </c>
      <c r="I36" s="140">
        <v>1</v>
      </c>
      <c r="J36" s="178">
        <v>35.799999999999997</v>
      </c>
      <c r="K36" s="178">
        <v>35.799999999999997</v>
      </c>
      <c r="L36" s="70"/>
      <c r="M36" s="70"/>
      <c r="N36" s="70"/>
      <c r="O36" s="70"/>
      <c r="P36" s="70"/>
      <c r="Q36" s="70"/>
      <c r="R36" s="70"/>
      <c r="S36" s="70"/>
      <c r="T36" s="70"/>
      <c r="U36" s="70"/>
      <c r="V36" s="70"/>
      <c r="W36" s="70"/>
      <c r="X36" s="70"/>
      <c r="Y36" s="70"/>
      <c r="Z36" s="70"/>
    </row>
    <row r="37" spans="1:26" ht="12">
      <c r="A37" s="70"/>
      <c r="B37" s="84" t="s">
        <v>59</v>
      </c>
      <c r="C37" s="141">
        <v>1</v>
      </c>
      <c r="D37" s="178">
        <v>54.7</v>
      </c>
      <c r="E37" s="178">
        <v>54.7</v>
      </c>
      <c r="F37" s="140">
        <v>1</v>
      </c>
      <c r="G37" s="178">
        <v>52.6</v>
      </c>
      <c r="H37" s="178">
        <v>52.6</v>
      </c>
      <c r="I37" s="140">
        <v>1</v>
      </c>
      <c r="J37" s="178">
        <v>46.7</v>
      </c>
      <c r="K37" s="178">
        <v>46.7</v>
      </c>
      <c r="L37" s="70"/>
      <c r="M37" s="70"/>
      <c r="N37" s="70"/>
      <c r="O37" s="70"/>
      <c r="P37" s="70"/>
      <c r="Q37" s="70"/>
      <c r="R37" s="70"/>
      <c r="S37" s="70"/>
      <c r="T37" s="70"/>
      <c r="U37" s="70"/>
      <c r="V37" s="70"/>
      <c r="W37" s="70"/>
      <c r="X37" s="70"/>
      <c r="Y37" s="70"/>
      <c r="Z37" s="70"/>
    </row>
    <row r="38" spans="1:26" ht="12">
      <c r="A38" s="70"/>
      <c r="B38" s="84" t="s">
        <v>60</v>
      </c>
      <c r="C38" s="141">
        <v>1</v>
      </c>
      <c r="D38" s="178">
        <v>35.9</v>
      </c>
      <c r="E38" s="178">
        <v>35.9</v>
      </c>
      <c r="F38" s="140">
        <v>1</v>
      </c>
      <c r="G38" s="178">
        <v>34.6</v>
      </c>
      <c r="H38" s="178">
        <v>34.6</v>
      </c>
      <c r="I38" s="140">
        <v>1</v>
      </c>
      <c r="J38" s="178">
        <v>44.2</v>
      </c>
      <c r="K38" s="178">
        <v>44.2</v>
      </c>
      <c r="L38" s="70"/>
      <c r="M38" s="70"/>
      <c r="N38" s="70"/>
      <c r="O38" s="70"/>
      <c r="P38" s="70"/>
      <c r="Q38" s="70"/>
      <c r="R38" s="70"/>
      <c r="S38" s="70"/>
      <c r="T38" s="70"/>
      <c r="U38" s="70"/>
      <c r="V38" s="70"/>
      <c r="W38" s="70"/>
      <c r="X38" s="70"/>
      <c r="Y38" s="70"/>
      <c r="Z38" s="70"/>
    </row>
    <row r="39" spans="1:26" ht="12">
      <c r="A39" s="70"/>
      <c r="B39" s="84" t="s">
        <v>61</v>
      </c>
      <c r="C39" s="141">
        <v>1</v>
      </c>
      <c r="D39" s="178">
        <v>93.8</v>
      </c>
      <c r="E39" s="178">
        <v>93.8</v>
      </c>
      <c r="F39" s="140">
        <v>1</v>
      </c>
      <c r="G39" s="178">
        <v>94.4</v>
      </c>
      <c r="H39" s="178">
        <v>94.4</v>
      </c>
      <c r="I39" s="140">
        <v>1</v>
      </c>
      <c r="J39" s="178">
        <v>100</v>
      </c>
      <c r="K39" s="178">
        <v>100</v>
      </c>
      <c r="L39" s="70"/>
      <c r="M39" s="70"/>
      <c r="N39" s="70"/>
      <c r="O39" s="70"/>
      <c r="P39" s="70"/>
      <c r="Q39" s="70"/>
      <c r="R39" s="70"/>
      <c r="S39" s="70"/>
      <c r="T39" s="70"/>
      <c r="U39" s="70"/>
      <c r="V39" s="70"/>
      <c r="W39" s="70"/>
      <c r="X39" s="70"/>
      <c r="Y39" s="70"/>
      <c r="Z39" s="70"/>
    </row>
    <row r="40" spans="1:26" ht="12">
      <c r="A40" s="70"/>
      <c r="B40" s="84" t="s">
        <v>62</v>
      </c>
      <c r="C40" s="141">
        <v>1</v>
      </c>
      <c r="D40" s="178">
        <v>46.9</v>
      </c>
      <c r="E40" s="178">
        <v>46.9</v>
      </c>
      <c r="F40" s="140">
        <v>1</v>
      </c>
      <c r="G40" s="178">
        <v>53.7</v>
      </c>
      <c r="H40" s="178">
        <v>53.7</v>
      </c>
      <c r="I40" s="140">
        <v>1</v>
      </c>
      <c r="J40" s="178">
        <v>24.1</v>
      </c>
      <c r="K40" s="178">
        <v>24.1</v>
      </c>
      <c r="L40" s="70"/>
      <c r="M40" s="70"/>
      <c r="N40" s="70"/>
      <c r="O40" s="70"/>
      <c r="P40" s="70"/>
      <c r="Q40" s="70"/>
      <c r="R40" s="70"/>
      <c r="S40" s="70"/>
      <c r="T40" s="70"/>
      <c r="U40" s="70"/>
      <c r="V40" s="70"/>
      <c r="W40" s="70"/>
      <c r="X40" s="70"/>
      <c r="Y40" s="70"/>
      <c r="Z40" s="70"/>
    </row>
    <row r="41" spans="1:26" s="10" customFormat="1" ht="12">
      <c r="A41" s="83"/>
      <c r="B41" s="14" t="s">
        <v>35</v>
      </c>
      <c r="C41" s="136">
        <v>1</v>
      </c>
      <c r="D41" s="167">
        <v>57.6</v>
      </c>
      <c r="E41" s="167">
        <v>57.6</v>
      </c>
      <c r="F41" s="137">
        <v>1</v>
      </c>
      <c r="G41" s="167">
        <v>68.599999999999994</v>
      </c>
      <c r="H41" s="167">
        <v>68.599999999999994</v>
      </c>
      <c r="I41" s="137">
        <v>1</v>
      </c>
      <c r="J41" s="167">
        <v>73.099999999999994</v>
      </c>
      <c r="K41" s="167">
        <v>73.099999999999994</v>
      </c>
      <c r="L41" s="83"/>
      <c r="M41" s="83"/>
      <c r="N41" s="83"/>
      <c r="O41" s="83"/>
      <c r="P41" s="83"/>
      <c r="Q41" s="83"/>
      <c r="R41" s="83"/>
      <c r="S41" s="83"/>
      <c r="T41" s="83"/>
      <c r="U41" s="83"/>
      <c r="V41" s="83"/>
      <c r="W41" s="83"/>
      <c r="X41" s="83"/>
      <c r="Y41" s="83"/>
      <c r="Z41" s="83"/>
    </row>
    <row r="42" spans="1:26" ht="12">
      <c r="A42" s="70"/>
      <c r="B42" s="84" t="s">
        <v>63</v>
      </c>
      <c r="C42" s="141">
        <v>1</v>
      </c>
      <c r="D42" s="178">
        <v>53.8</v>
      </c>
      <c r="E42" s="178">
        <v>53.8</v>
      </c>
      <c r="F42" s="140">
        <v>1</v>
      </c>
      <c r="G42" s="178">
        <v>76.7</v>
      </c>
      <c r="H42" s="178">
        <v>76.7</v>
      </c>
      <c r="I42" s="140">
        <v>1</v>
      </c>
      <c r="J42" s="178">
        <v>74.2</v>
      </c>
      <c r="K42" s="178">
        <v>74.2</v>
      </c>
      <c r="L42" s="70"/>
      <c r="M42" s="70"/>
      <c r="N42" s="70"/>
      <c r="O42" s="70"/>
      <c r="P42" s="70"/>
      <c r="Q42" s="70"/>
      <c r="R42" s="70"/>
      <c r="S42" s="70"/>
      <c r="T42" s="70"/>
      <c r="U42" s="70"/>
      <c r="V42" s="70"/>
      <c r="W42" s="70"/>
      <c r="X42" s="70"/>
      <c r="Y42" s="70"/>
      <c r="Z42" s="70"/>
    </row>
    <row r="43" spans="1:26" ht="12">
      <c r="A43" s="70"/>
      <c r="B43" s="84" t="s">
        <v>117</v>
      </c>
      <c r="C43" s="138" t="s">
        <v>180</v>
      </c>
      <c r="D43" s="178" t="s">
        <v>180</v>
      </c>
      <c r="E43" s="139" t="s">
        <v>180</v>
      </c>
      <c r="F43" s="142" t="s">
        <v>180</v>
      </c>
      <c r="G43" s="139" t="s">
        <v>180</v>
      </c>
      <c r="H43" s="139" t="s">
        <v>180</v>
      </c>
      <c r="I43" s="142" t="s">
        <v>180</v>
      </c>
      <c r="J43" s="139" t="s">
        <v>180</v>
      </c>
      <c r="K43" s="139" t="s">
        <v>180</v>
      </c>
      <c r="L43" s="70"/>
      <c r="M43" s="70"/>
      <c r="N43" s="70"/>
      <c r="O43" s="70"/>
      <c r="P43" s="70"/>
      <c r="Q43" s="70"/>
      <c r="R43" s="70"/>
      <c r="S43" s="70"/>
      <c r="T43" s="70"/>
      <c r="U43" s="70"/>
      <c r="V43" s="70"/>
      <c r="W43" s="70"/>
      <c r="X43" s="70"/>
      <c r="Y43" s="70"/>
      <c r="Z43" s="70"/>
    </row>
    <row r="44" spans="1:26" ht="12">
      <c r="A44" s="70"/>
      <c r="B44" s="84" t="s">
        <v>64</v>
      </c>
      <c r="C44" s="141">
        <v>1</v>
      </c>
      <c r="D44" s="178">
        <v>58.5</v>
      </c>
      <c r="E44" s="178">
        <v>58.5</v>
      </c>
      <c r="F44" s="140">
        <v>1</v>
      </c>
      <c r="G44" s="178">
        <v>67.8</v>
      </c>
      <c r="H44" s="178">
        <v>67.8</v>
      </c>
      <c r="I44" s="140">
        <v>1</v>
      </c>
      <c r="J44" s="178">
        <v>67.5</v>
      </c>
      <c r="K44" s="178">
        <v>67.5</v>
      </c>
      <c r="L44" s="70"/>
      <c r="M44" s="70"/>
      <c r="N44" s="70"/>
      <c r="O44" s="70"/>
      <c r="P44" s="70"/>
      <c r="Q44" s="70"/>
      <c r="R44" s="70"/>
      <c r="S44" s="70"/>
      <c r="T44" s="70"/>
      <c r="U44" s="70"/>
      <c r="V44" s="70"/>
      <c r="W44" s="70"/>
      <c r="X44" s="70"/>
      <c r="Y44" s="70"/>
      <c r="Z44" s="70"/>
    </row>
    <row r="45" spans="1:26" ht="12">
      <c r="A45" s="70"/>
      <c r="B45" s="84" t="s">
        <v>65</v>
      </c>
      <c r="C45" s="141">
        <v>1</v>
      </c>
      <c r="D45" s="178">
        <v>77.8</v>
      </c>
      <c r="E45" s="178">
        <v>77.8</v>
      </c>
      <c r="F45" s="140">
        <v>1</v>
      </c>
      <c r="G45" s="178">
        <v>48.2</v>
      </c>
      <c r="H45" s="178">
        <v>48.2</v>
      </c>
      <c r="I45" s="140">
        <v>1</v>
      </c>
      <c r="J45" s="178">
        <v>70.8</v>
      </c>
      <c r="K45" s="178">
        <v>70.8</v>
      </c>
      <c r="L45" s="70"/>
      <c r="M45" s="70"/>
      <c r="N45" s="70"/>
      <c r="O45" s="70"/>
      <c r="P45" s="70"/>
      <c r="Q45" s="70"/>
      <c r="R45" s="70"/>
      <c r="S45" s="70"/>
      <c r="T45" s="70"/>
      <c r="U45" s="70"/>
      <c r="V45" s="70"/>
      <c r="W45" s="70"/>
      <c r="X45" s="70"/>
      <c r="Y45" s="70"/>
      <c r="Z45" s="70"/>
    </row>
    <row r="46" spans="1:26" ht="12">
      <c r="A46" s="70"/>
      <c r="B46" s="84" t="s">
        <v>66</v>
      </c>
      <c r="C46" s="141">
        <v>1</v>
      </c>
      <c r="D46" s="178">
        <v>61.3</v>
      </c>
      <c r="E46" s="178">
        <v>61.3</v>
      </c>
      <c r="F46" s="140">
        <v>1</v>
      </c>
      <c r="G46" s="178">
        <v>47.1</v>
      </c>
      <c r="H46" s="178">
        <v>47.1</v>
      </c>
      <c r="I46" s="140">
        <v>1</v>
      </c>
      <c r="J46" s="178">
        <v>6.7</v>
      </c>
      <c r="K46" s="178">
        <v>6.7</v>
      </c>
      <c r="L46" s="70"/>
      <c r="M46" s="70"/>
      <c r="N46" s="70"/>
      <c r="O46" s="70"/>
      <c r="P46" s="70"/>
      <c r="Q46" s="70"/>
      <c r="R46" s="70"/>
      <c r="S46" s="70"/>
      <c r="T46" s="70"/>
      <c r="U46" s="70"/>
      <c r="V46" s="70"/>
      <c r="W46" s="70"/>
      <c r="X46" s="70"/>
      <c r="Y46" s="70"/>
      <c r="Z46" s="70"/>
    </row>
    <row r="47" spans="1:26" ht="12">
      <c r="A47" s="70"/>
      <c r="B47" s="84" t="s">
        <v>67</v>
      </c>
      <c r="C47" s="138" t="s">
        <v>180</v>
      </c>
      <c r="D47" s="178" t="s">
        <v>180</v>
      </c>
      <c r="E47" s="139" t="s">
        <v>180</v>
      </c>
      <c r="F47" s="140" t="s">
        <v>180</v>
      </c>
      <c r="G47" s="178" t="s">
        <v>180</v>
      </c>
      <c r="H47" s="139" t="s">
        <v>180</v>
      </c>
      <c r="I47" s="140" t="s">
        <v>180</v>
      </c>
      <c r="J47" s="178" t="s">
        <v>180</v>
      </c>
      <c r="K47" s="139" t="s">
        <v>180</v>
      </c>
      <c r="L47" s="70"/>
      <c r="M47" s="70"/>
      <c r="N47" s="70"/>
      <c r="O47" s="70"/>
      <c r="P47" s="70"/>
      <c r="Q47" s="70"/>
      <c r="R47" s="70"/>
      <c r="S47" s="70"/>
      <c r="T47" s="70"/>
      <c r="U47" s="70"/>
      <c r="V47" s="70"/>
      <c r="W47" s="70"/>
      <c r="X47" s="70"/>
      <c r="Y47" s="70"/>
      <c r="Z47" s="70"/>
    </row>
    <row r="48" spans="1:26" ht="12">
      <c r="A48" s="70"/>
      <c r="B48" s="84" t="s">
        <v>68</v>
      </c>
      <c r="C48" s="141">
        <v>1</v>
      </c>
      <c r="D48" s="178">
        <v>87.5</v>
      </c>
      <c r="E48" s="178">
        <v>87.5</v>
      </c>
      <c r="F48" s="140">
        <v>1</v>
      </c>
      <c r="G48" s="178">
        <v>64.900000000000006</v>
      </c>
      <c r="H48" s="178">
        <v>64.900000000000006</v>
      </c>
      <c r="I48" s="140">
        <v>1</v>
      </c>
      <c r="J48" s="178">
        <v>83</v>
      </c>
      <c r="K48" s="178">
        <v>83</v>
      </c>
      <c r="L48" s="70"/>
      <c r="M48" s="70"/>
      <c r="N48" s="70"/>
      <c r="O48" s="70"/>
      <c r="P48" s="70"/>
      <c r="Q48" s="70"/>
      <c r="R48" s="70"/>
      <c r="S48" s="70"/>
      <c r="T48" s="70"/>
      <c r="U48" s="70"/>
      <c r="V48" s="70"/>
      <c r="W48" s="70"/>
      <c r="X48" s="70"/>
      <c r="Y48" s="70"/>
      <c r="Z48" s="70"/>
    </row>
    <row r="49" spans="1:26" s="10" customFormat="1" ht="12">
      <c r="A49" s="83"/>
      <c r="B49" s="14" t="s">
        <v>36</v>
      </c>
      <c r="C49" s="136">
        <v>1</v>
      </c>
      <c r="D49" s="167">
        <v>55.8</v>
      </c>
      <c r="E49" s="167">
        <v>55.8</v>
      </c>
      <c r="F49" s="137">
        <v>1</v>
      </c>
      <c r="G49" s="167">
        <v>63.6</v>
      </c>
      <c r="H49" s="167">
        <v>63.6</v>
      </c>
      <c r="I49" s="137">
        <v>1</v>
      </c>
      <c r="J49" s="167">
        <v>43.7</v>
      </c>
      <c r="K49" s="167">
        <v>43.7</v>
      </c>
      <c r="L49" s="83"/>
      <c r="M49" s="83"/>
      <c r="N49" s="83"/>
      <c r="O49" s="83"/>
      <c r="P49" s="83"/>
      <c r="Q49" s="83"/>
      <c r="R49" s="83"/>
      <c r="S49" s="83"/>
      <c r="T49" s="83"/>
      <c r="U49" s="83"/>
      <c r="V49" s="83"/>
      <c r="W49" s="83"/>
      <c r="X49" s="83"/>
      <c r="Y49" s="83"/>
      <c r="Z49" s="83"/>
    </row>
    <row r="50" spans="1:26" ht="12">
      <c r="A50" s="70"/>
      <c r="B50" s="84" t="s">
        <v>69</v>
      </c>
      <c r="C50" s="141">
        <v>1</v>
      </c>
      <c r="D50" s="178">
        <v>55.1</v>
      </c>
      <c r="E50" s="178">
        <v>55.1</v>
      </c>
      <c r="F50" s="140">
        <v>1</v>
      </c>
      <c r="G50" s="178">
        <v>58.9</v>
      </c>
      <c r="H50" s="178">
        <v>58.9</v>
      </c>
      <c r="I50" s="140">
        <v>1</v>
      </c>
      <c r="J50" s="178">
        <v>54.5</v>
      </c>
      <c r="K50" s="178">
        <v>54.5</v>
      </c>
      <c r="L50" s="70"/>
      <c r="M50" s="70"/>
      <c r="N50" s="70"/>
      <c r="O50" s="70"/>
      <c r="P50" s="70"/>
      <c r="Q50" s="70"/>
      <c r="R50" s="70"/>
      <c r="S50" s="70"/>
      <c r="T50" s="70"/>
      <c r="U50" s="70"/>
      <c r="V50" s="70"/>
      <c r="W50" s="70"/>
      <c r="X50" s="70"/>
      <c r="Y50" s="70"/>
      <c r="Z50" s="70"/>
    </row>
    <row r="51" spans="1:26" ht="12">
      <c r="A51" s="70"/>
      <c r="B51" s="84" t="s">
        <v>70</v>
      </c>
      <c r="C51" s="141">
        <v>1</v>
      </c>
      <c r="D51" s="178">
        <v>56</v>
      </c>
      <c r="E51" s="178">
        <v>56</v>
      </c>
      <c r="F51" s="140">
        <v>1</v>
      </c>
      <c r="G51" s="178">
        <v>64.8</v>
      </c>
      <c r="H51" s="178">
        <v>64.8</v>
      </c>
      <c r="I51" s="140">
        <v>1</v>
      </c>
      <c r="J51" s="178">
        <v>40.4</v>
      </c>
      <c r="K51" s="178">
        <v>40.4</v>
      </c>
      <c r="L51" s="70"/>
      <c r="M51" s="70"/>
      <c r="N51" s="70"/>
      <c r="O51" s="70"/>
      <c r="P51" s="70"/>
      <c r="Q51" s="70"/>
      <c r="R51" s="70"/>
      <c r="S51" s="70"/>
      <c r="T51" s="70"/>
      <c r="U51" s="70"/>
      <c r="V51" s="70"/>
      <c r="W51" s="70"/>
      <c r="X51" s="70"/>
      <c r="Y51" s="70"/>
      <c r="Z51" s="70"/>
    </row>
    <row r="52" spans="1:26" ht="12">
      <c r="A52" s="70"/>
      <c r="B52" s="84" t="s">
        <v>71</v>
      </c>
      <c r="C52" s="138" t="s">
        <v>180</v>
      </c>
      <c r="D52" s="178" t="s">
        <v>180</v>
      </c>
      <c r="E52" s="139" t="s">
        <v>180</v>
      </c>
      <c r="F52" s="140" t="s">
        <v>180</v>
      </c>
      <c r="G52" s="178" t="s">
        <v>180</v>
      </c>
      <c r="H52" s="178" t="s">
        <v>180</v>
      </c>
      <c r="I52" s="140" t="s">
        <v>180</v>
      </c>
      <c r="J52" s="178" t="s">
        <v>180</v>
      </c>
      <c r="K52" s="178" t="s">
        <v>180</v>
      </c>
      <c r="L52" s="70"/>
      <c r="M52" s="70"/>
      <c r="N52" s="70"/>
      <c r="O52" s="70"/>
      <c r="P52" s="70"/>
      <c r="Q52" s="70"/>
      <c r="R52" s="70"/>
      <c r="S52" s="70"/>
      <c r="T52" s="70"/>
      <c r="U52" s="70"/>
      <c r="V52" s="70"/>
      <c r="W52" s="70"/>
      <c r="X52" s="70"/>
      <c r="Y52" s="70"/>
      <c r="Z52" s="70"/>
    </row>
    <row r="53" spans="1:26" s="10" customFormat="1" ht="12">
      <c r="A53" s="83"/>
      <c r="B53" s="14" t="s">
        <v>37</v>
      </c>
      <c r="C53" s="136">
        <v>1</v>
      </c>
      <c r="D53" s="167">
        <v>58.2</v>
      </c>
      <c r="E53" s="167">
        <v>58.2</v>
      </c>
      <c r="F53" s="137">
        <v>1</v>
      </c>
      <c r="G53" s="167">
        <v>61.4</v>
      </c>
      <c r="H53" s="167">
        <v>61.4</v>
      </c>
      <c r="I53" s="137">
        <v>1</v>
      </c>
      <c r="J53" s="167">
        <v>57.7</v>
      </c>
      <c r="K53" s="167">
        <v>57.7</v>
      </c>
      <c r="L53" s="83"/>
      <c r="M53" s="83"/>
      <c r="N53" s="83"/>
      <c r="O53" s="83"/>
      <c r="P53" s="83"/>
      <c r="Q53" s="83"/>
      <c r="R53" s="83"/>
      <c r="S53" s="83"/>
      <c r="T53" s="83"/>
      <c r="U53" s="83"/>
      <c r="V53" s="83"/>
      <c r="W53" s="83"/>
      <c r="X53" s="83"/>
      <c r="Y53" s="83"/>
      <c r="Z53" s="83"/>
    </row>
    <row r="54" spans="1:26" ht="12">
      <c r="A54" s="70"/>
      <c r="B54" s="84" t="s">
        <v>72</v>
      </c>
      <c r="C54" s="141" t="s">
        <v>180</v>
      </c>
      <c r="D54" s="178" t="s">
        <v>180</v>
      </c>
      <c r="E54" s="178" t="s">
        <v>180</v>
      </c>
      <c r="F54" s="140" t="s">
        <v>180</v>
      </c>
      <c r="G54" s="178" t="s">
        <v>180</v>
      </c>
      <c r="H54" s="178" t="s">
        <v>180</v>
      </c>
      <c r="I54" s="140" t="s">
        <v>180</v>
      </c>
      <c r="J54" s="178" t="s">
        <v>180</v>
      </c>
      <c r="K54" s="178" t="s">
        <v>180</v>
      </c>
      <c r="L54" s="70"/>
      <c r="M54" s="70"/>
      <c r="N54" s="70"/>
      <c r="O54" s="70"/>
      <c r="P54" s="70"/>
      <c r="Q54" s="70"/>
      <c r="R54" s="70"/>
      <c r="S54" s="70"/>
      <c r="T54" s="70"/>
      <c r="U54" s="70"/>
      <c r="V54" s="70"/>
      <c r="W54" s="70"/>
      <c r="X54" s="70"/>
      <c r="Y54" s="70"/>
      <c r="Z54" s="70"/>
    </row>
    <row r="55" spans="1:26" ht="12">
      <c r="A55" s="70"/>
      <c r="B55" s="84" t="s">
        <v>73</v>
      </c>
      <c r="C55" s="141">
        <v>1</v>
      </c>
      <c r="D55" s="178">
        <v>40</v>
      </c>
      <c r="E55" s="178">
        <v>40</v>
      </c>
      <c r="F55" s="140">
        <v>1</v>
      </c>
      <c r="G55" s="178">
        <v>45</v>
      </c>
      <c r="H55" s="178">
        <v>45</v>
      </c>
      <c r="I55" s="140">
        <v>1</v>
      </c>
      <c r="J55" s="178">
        <v>45.9</v>
      </c>
      <c r="K55" s="178">
        <v>45.9</v>
      </c>
      <c r="L55" s="70"/>
      <c r="M55" s="70"/>
      <c r="N55" s="70"/>
      <c r="O55" s="70"/>
      <c r="P55" s="70"/>
      <c r="Q55" s="70"/>
      <c r="R55" s="70"/>
      <c r="S55" s="70"/>
      <c r="T55" s="70"/>
      <c r="U55" s="70"/>
      <c r="V55" s="70"/>
      <c r="W55" s="70"/>
      <c r="X55" s="70"/>
      <c r="Y55" s="70"/>
      <c r="Z55" s="70"/>
    </row>
    <row r="56" spans="1:26" ht="12">
      <c r="A56" s="70"/>
      <c r="B56" s="84" t="s">
        <v>74</v>
      </c>
      <c r="C56" s="141">
        <v>1</v>
      </c>
      <c r="D56" s="178">
        <v>69.8</v>
      </c>
      <c r="E56" s="178">
        <v>69.8</v>
      </c>
      <c r="F56" s="140">
        <v>1</v>
      </c>
      <c r="G56" s="178">
        <v>81</v>
      </c>
      <c r="H56" s="178">
        <v>81</v>
      </c>
      <c r="I56" s="140">
        <v>1</v>
      </c>
      <c r="J56" s="178">
        <v>75.3</v>
      </c>
      <c r="K56" s="178">
        <v>75.3</v>
      </c>
      <c r="L56" s="70"/>
      <c r="M56" s="70"/>
      <c r="N56" s="70"/>
      <c r="O56" s="70"/>
      <c r="P56" s="70"/>
      <c r="Q56" s="70"/>
      <c r="R56" s="70"/>
      <c r="S56" s="70"/>
      <c r="T56" s="70"/>
      <c r="U56" s="70"/>
      <c r="V56" s="70"/>
      <c r="W56" s="70"/>
      <c r="X56" s="70"/>
      <c r="Y56" s="70"/>
      <c r="Z56" s="70"/>
    </row>
    <row r="57" spans="1:26" ht="12">
      <c r="A57" s="70"/>
      <c r="B57" s="84" t="s">
        <v>75</v>
      </c>
      <c r="C57" s="141">
        <v>1</v>
      </c>
      <c r="D57" s="178">
        <v>68.400000000000006</v>
      </c>
      <c r="E57" s="178">
        <v>68.400000000000006</v>
      </c>
      <c r="F57" s="140">
        <v>1</v>
      </c>
      <c r="G57" s="178">
        <v>61.5</v>
      </c>
      <c r="H57" s="178">
        <v>61.5</v>
      </c>
      <c r="I57" s="140">
        <v>1</v>
      </c>
      <c r="J57" s="178">
        <v>7.1</v>
      </c>
      <c r="K57" s="178">
        <v>7.1</v>
      </c>
      <c r="L57" s="70"/>
      <c r="M57" s="70"/>
      <c r="N57" s="70"/>
      <c r="O57" s="70"/>
      <c r="P57" s="70"/>
      <c r="Q57" s="70"/>
      <c r="R57" s="70"/>
      <c r="S57" s="70"/>
      <c r="T57" s="70"/>
      <c r="U57" s="70"/>
      <c r="V57" s="70"/>
      <c r="W57" s="70"/>
      <c r="X57" s="70"/>
      <c r="Y57" s="70"/>
      <c r="Z57" s="70"/>
    </row>
    <row r="58" spans="1:26" s="10" customFormat="1" ht="12">
      <c r="A58" s="83"/>
      <c r="B58" s="14" t="s">
        <v>38</v>
      </c>
      <c r="C58" s="136">
        <v>1</v>
      </c>
      <c r="D58" s="167">
        <v>31.8</v>
      </c>
      <c r="E58" s="167">
        <v>31.8</v>
      </c>
      <c r="F58" s="137">
        <v>1</v>
      </c>
      <c r="G58" s="167">
        <v>55.3</v>
      </c>
      <c r="H58" s="167">
        <v>55.3</v>
      </c>
      <c r="I58" s="137">
        <v>1</v>
      </c>
      <c r="J58" s="167">
        <v>40.799999999999997</v>
      </c>
      <c r="K58" s="167">
        <v>40.799999999999997</v>
      </c>
      <c r="L58" s="83"/>
      <c r="M58" s="83"/>
      <c r="N58" s="83"/>
      <c r="O58" s="83"/>
      <c r="P58" s="83"/>
      <c r="Q58" s="83"/>
      <c r="R58" s="83"/>
      <c r="S58" s="83"/>
      <c r="T58" s="83"/>
      <c r="U58" s="83"/>
      <c r="V58" s="83"/>
      <c r="W58" s="83"/>
      <c r="X58" s="83"/>
      <c r="Y58" s="83"/>
      <c r="Z58" s="83"/>
    </row>
    <row r="59" spans="1:26" ht="12">
      <c r="A59" s="70"/>
      <c r="B59" s="84" t="s">
        <v>76</v>
      </c>
      <c r="C59" s="141" t="s">
        <v>180</v>
      </c>
      <c r="D59" s="178" t="s">
        <v>180</v>
      </c>
      <c r="E59" s="178" t="s">
        <v>180</v>
      </c>
      <c r="F59" s="140" t="s">
        <v>180</v>
      </c>
      <c r="G59" s="178" t="s">
        <v>180</v>
      </c>
      <c r="H59" s="178" t="s">
        <v>180</v>
      </c>
      <c r="I59" s="140" t="s">
        <v>180</v>
      </c>
      <c r="J59" s="178" t="s">
        <v>180</v>
      </c>
      <c r="K59" s="178" t="s">
        <v>180</v>
      </c>
      <c r="L59" s="70"/>
      <c r="M59" s="70"/>
      <c r="N59" s="70"/>
      <c r="O59" s="70"/>
      <c r="P59" s="70"/>
      <c r="Q59" s="70"/>
      <c r="R59" s="70"/>
      <c r="S59" s="70"/>
      <c r="T59" s="70"/>
      <c r="U59" s="70"/>
      <c r="V59" s="70"/>
      <c r="W59" s="70"/>
      <c r="X59" s="70"/>
      <c r="Y59" s="70"/>
      <c r="Z59" s="70"/>
    </row>
    <row r="60" spans="1:26" ht="12">
      <c r="A60" s="70"/>
      <c r="B60" s="84" t="s">
        <v>77</v>
      </c>
      <c r="C60" s="141">
        <v>1</v>
      </c>
      <c r="D60" s="178">
        <v>12.5</v>
      </c>
      <c r="E60" s="178">
        <v>12.5</v>
      </c>
      <c r="F60" s="140">
        <v>1</v>
      </c>
      <c r="G60" s="178">
        <v>76.2</v>
      </c>
      <c r="H60" s="178">
        <v>76.2</v>
      </c>
      <c r="I60" s="140">
        <v>1</v>
      </c>
      <c r="J60" s="178">
        <v>35</v>
      </c>
      <c r="K60" s="178">
        <v>35</v>
      </c>
      <c r="L60" s="70"/>
      <c r="M60" s="70"/>
      <c r="N60" s="70"/>
      <c r="O60" s="70"/>
      <c r="P60" s="70"/>
      <c r="Q60" s="70"/>
      <c r="R60" s="70"/>
      <c r="S60" s="70"/>
      <c r="T60" s="70"/>
      <c r="U60" s="70"/>
      <c r="V60" s="70"/>
      <c r="W60" s="70"/>
      <c r="X60" s="70"/>
      <c r="Y60" s="70"/>
      <c r="Z60" s="70"/>
    </row>
    <row r="61" spans="1:26" ht="12">
      <c r="A61" s="70"/>
      <c r="B61" s="84" t="s">
        <v>78</v>
      </c>
      <c r="C61" s="141">
        <v>1</v>
      </c>
      <c r="D61" s="178">
        <v>84.6</v>
      </c>
      <c r="E61" s="178">
        <v>84.6</v>
      </c>
      <c r="F61" s="140" t="s">
        <v>180</v>
      </c>
      <c r="G61" s="178" t="s">
        <v>180</v>
      </c>
      <c r="H61" s="178" t="s">
        <v>180</v>
      </c>
      <c r="I61" s="140" t="s">
        <v>180</v>
      </c>
      <c r="J61" s="178" t="s">
        <v>180</v>
      </c>
      <c r="K61" s="178" t="s">
        <v>180</v>
      </c>
      <c r="L61" s="70"/>
      <c r="M61" s="70"/>
      <c r="N61" s="70"/>
      <c r="O61" s="70"/>
      <c r="P61" s="70"/>
      <c r="Q61" s="70"/>
      <c r="R61" s="70"/>
      <c r="S61" s="70"/>
      <c r="T61" s="70"/>
      <c r="U61" s="70"/>
      <c r="V61" s="70"/>
      <c r="W61" s="70"/>
      <c r="X61" s="70"/>
      <c r="Y61" s="70"/>
      <c r="Z61" s="70"/>
    </row>
    <row r="62" spans="1:26" ht="12">
      <c r="A62" s="70"/>
      <c r="B62" s="84" t="s">
        <v>79</v>
      </c>
      <c r="C62" s="141">
        <v>1</v>
      </c>
      <c r="D62" s="178">
        <v>57.1</v>
      </c>
      <c r="E62" s="178">
        <v>57.1</v>
      </c>
      <c r="F62" s="140">
        <v>1</v>
      </c>
      <c r="G62" s="178">
        <v>66.7</v>
      </c>
      <c r="H62" s="178">
        <v>66.7</v>
      </c>
      <c r="I62" s="140">
        <v>1</v>
      </c>
      <c r="J62" s="178">
        <v>0</v>
      </c>
      <c r="K62" s="178">
        <v>0</v>
      </c>
      <c r="L62" s="70"/>
      <c r="M62" s="70"/>
      <c r="N62" s="70"/>
      <c r="O62" s="70"/>
      <c r="P62" s="70"/>
      <c r="Q62" s="70"/>
      <c r="R62" s="70"/>
      <c r="S62" s="70"/>
      <c r="T62" s="70"/>
      <c r="U62" s="70"/>
      <c r="V62" s="70"/>
      <c r="W62" s="70"/>
      <c r="X62" s="70"/>
      <c r="Y62" s="70"/>
      <c r="Z62" s="70"/>
    </row>
    <row r="63" spans="1:26" ht="12">
      <c r="A63" s="70"/>
      <c r="B63" s="84" t="s">
        <v>80</v>
      </c>
      <c r="C63" s="141">
        <v>1</v>
      </c>
      <c r="D63" s="178">
        <v>33.299999999999997</v>
      </c>
      <c r="E63" s="178">
        <v>33.299999999999997</v>
      </c>
      <c r="F63" s="140">
        <v>1</v>
      </c>
      <c r="G63" s="178">
        <v>22.2</v>
      </c>
      <c r="H63" s="178">
        <v>22.2</v>
      </c>
      <c r="I63" s="140">
        <v>1</v>
      </c>
      <c r="J63" s="178">
        <v>100</v>
      </c>
      <c r="K63" s="178">
        <v>100</v>
      </c>
      <c r="L63" s="70"/>
      <c r="M63" s="70"/>
      <c r="N63" s="70"/>
      <c r="O63" s="70"/>
      <c r="P63" s="70"/>
      <c r="Q63" s="70"/>
      <c r="R63" s="70"/>
      <c r="S63" s="70"/>
      <c r="T63" s="70"/>
      <c r="U63" s="70"/>
      <c r="V63" s="70"/>
      <c r="W63" s="70"/>
      <c r="X63" s="70"/>
      <c r="Y63" s="70"/>
      <c r="Z63" s="70"/>
    </row>
    <row r="64" spans="1:26" ht="12">
      <c r="A64" s="70"/>
      <c r="B64" s="84" t="s">
        <v>81</v>
      </c>
      <c r="C64" s="141">
        <v>1</v>
      </c>
      <c r="D64" s="178">
        <v>50</v>
      </c>
      <c r="E64" s="178">
        <v>50</v>
      </c>
      <c r="F64" s="140">
        <v>1</v>
      </c>
      <c r="G64" s="178">
        <v>20</v>
      </c>
      <c r="H64" s="178">
        <v>20</v>
      </c>
      <c r="I64" s="140">
        <v>1</v>
      </c>
      <c r="J64" s="178">
        <v>71.400000000000006</v>
      </c>
      <c r="K64" s="178">
        <v>71.400000000000006</v>
      </c>
      <c r="L64" s="70"/>
      <c r="M64" s="70"/>
      <c r="N64" s="70"/>
      <c r="O64" s="70"/>
      <c r="P64" s="70"/>
      <c r="Q64" s="70"/>
      <c r="R64" s="70"/>
      <c r="S64" s="70"/>
      <c r="T64" s="70"/>
      <c r="U64" s="70"/>
      <c r="V64" s="70"/>
      <c r="W64" s="70"/>
      <c r="X64" s="70"/>
      <c r="Y64" s="70"/>
      <c r="Z64" s="70"/>
    </row>
    <row r="65" spans="1:30" s="10" customFormat="1" ht="12">
      <c r="A65" s="83"/>
      <c r="B65" s="86" t="s">
        <v>126</v>
      </c>
      <c r="C65" s="143">
        <v>1</v>
      </c>
      <c r="D65" s="168">
        <v>54.3</v>
      </c>
      <c r="E65" s="168">
        <v>54.3</v>
      </c>
      <c r="F65" s="144">
        <v>1</v>
      </c>
      <c r="G65" s="168">
        <v>59</v>
      </c>
      <c r="H65" s="168">
        <v>59</v>
      </c>
      <c r="I65" s="144">
        <v>1</v>
      </c>
      <c r="J65" s="168">
        <v>61.6</v>
      </c>
      <c r="K65" s="168">
        <v>61.6</v>
      </c>
      <c r="L65" s="83"/>
      <c r="M65" s="83"/>
      <c r="N65" s="83"/>
      <c r="O65" s="83"/>
      <c r="P65" s="83"/>
      <c r="Q65" s="83"/>
      <c r="R65" s="83"/>
      <c r="S65" s="83"/>
      <c r="T65" s="83"/>
      <c r="U65" s="83"/>
      <c r="V65" s="83"/>
      <c r="W65" s="83"/>
      <c r="X65" s="83"/>
      <c r="Y65" s="83"/>
      <c r="Z65" s="83"/>
    </row>
    <row r="66" spans="1:30" s="10" customFormat="1" ht="12">
      <c r="A66" s="83"/>
      <c r="B66" s="86" t="s">
        <v>125</v>
      </c>
      <c r="C66" s="143">
        <v>1</v>
      </c>
      <c r="D66" s="168">
        <v>37.299999999999997</v>
      </c>
      <c r="E66" s="168">
        <v>37.299999999999997</v>
      </c>
      <c r="F66" s="186">
        <v>1</v>
      </c>
      <c r="G66" s="168">
        <v>37.5</v>
      </c>
      <c r="H66" s="168">
        <v>37.5</v>
      </c>
      <c r="I66" s="186">
        <v>1</v>
      </c>
      <c r="J66" s="168">
        <v>39.200000000000003</v>
      </c>
      <c r="K66" s="168">
        <v>39.200000000000003</v>
      </c>
      <c r="L66" s="83"/>
      <c r="M66" s="83"/>
      <c r="N66" s="83"/>
      <c r="O66" s="83"/>
      <c r="P66" s="83"/>
      <c r="Q66" s="83"/>
      <c r="R66" s="83"/>
      <c r="S66" s="83"/>
      <c r="T66" s="83"/>
      <c r="U66" s="83"/>
      <c r="V66" s="83"/>
      <c r="W66" s="83"/>
      <c r="X66" s="83"/>
      <c r="Y66" s="83"/>
      <c r="Z66" s="83"/>
    </row>
    <row r="67" spans="1:30" s="10" customFormat="1" ht="12">
      <c r="A67" s="83"/>
      <c r="B67" s="87" t="s">
        <v>23</v>
      </c>
      <c r="C67" s="145">
        <v>1</v>
      </c>
      <c r="D67" s="169">
        <v>47.1</v>
      </c>
      <c r="E67" s="168">
        <v>47.1</v>
      </c>
      <c r="F67" s="146">
        <v>1</v>
      </c>
      <c r="G67" s="169">
        <v>50.1</v>
      </c>
      <c r="H67" s="168">
        <v>50.1</v>
      </c>
      <c r="I67" s="146">
        <v>1</v>
      </c>
      <c r="J67" s="169">
        <v>52.9</v>
      </c>
      <c r="K67" s="168">
        <v>52.9</v>
      </c>
      <c r="L67" s="83"/>
      <c r="M67" s="83"/>
      <c r="N67" s="83"/>
      <c r="O67" s="83"/>
      <c r="P67" s="83"/>
      <c r="Q67" s="83"/>
      <c r="R67" s="83"/>
      <c r="S67" s="83"/>
      <c r="T67" s="83"/>
      <c r="U67" s="83"/>
      <c r="V67" s="83"/>
      <c r="W67" s="83"/>
      <c r="X67" s="83"/>
      <c r="Y67" s="83"/>
      <c r="Z67" s="83"/>
    </row>
    <row r="68" spans="1:30" ht="12">
      <c r="A68" s="70"/>
      <c r="B68" s="88" t="s">
        <v>124</v>
      </c>
      <c r="C68" s="95"/>
      <c r="D68" s="96"/>
      <c r="E68" s="96"/>
      <c r="F68" s="95"/>
      <c r="G68" s="96"/>
      <c r="H68" s="96"/>
      <c r="I68" s="70"/>
      <c r="J68" s="70"/>
      <c r="K68" s="70"/>
      <c r="L68" s="70"/>
      <c r="M68" s="70"/>
      <c r="N68" s="70"/>
      <c r="O68" s="70"/>
      <c r="P68" s="70"/>
      <c r="Q68" s="70"/>
      <c r="R68" s="70"/>
      <c r="S68" s="70"/>
      <c r="T68" s="70"/>
      <c r="U68" s="70"/>
      <c r="V68" s="70"/>
      <c r="W68" s="70"/>
      <c r="X68" s="70"/>
      <c r="Y68" s="70"/>
      <c r="Z68" s="70"/>
    </row>
    <row r="69" spans="1:30" ht="12">
      <c r="A69" s="70"/>
      <c r="B69" s="89" t="s">
        <v>114</v>
      </c>
      <c r="C69" s="70"/>
      <c r="D69" s="70"/>
      <c r="E69" s="70"/>
      <c r="F69" s="70"/>
      <c r="G69" s="70"/>
      <c r="H69" s="70"/>
      <c r="I69" s="70"/>
      <c r="J69" s="70"/>
      <c r="K69" s="70"/>
      <c r="L69" s="70"/>
      <c r="M69" s="70"/>
      <c r="N69" s="70"/>
      <c r="O69" s="70"/>
      <c r="P69" s="70"/>
      <c r="Q69" s="70"/>
      <c r="R69" s="70"/>
      <c r="S69" s="70"/>
      <c r="T69" s="70"/>
      <c r="U69" s="70"/>
      <c r="V69" s="70"/>
      <c r="W69" s="70"/>
      <c r="X69" s="70"/>
      <c r="Y69" s="70"/>
      <c r="Z69" s="70"/>
    </row>
    <row r="70" spans="1:30" ht="12">
      <c r="A70" s="70"/>
      <c r="B70" s="88"/>
      <c r="C70" s="42"/>
      <c r="D70" s="42"/>
      <c r="E70" s="42"/>
      <c r="F70" s="42"/>
      <c r="G70" s="42"/>
      <c r="H70" s="70"/>
      <c r="I70" s="70"/>
      <c r="J70" s="70"/>
      <c r="K70" s="70"/>
      <c r="L70" s="70"/>
      <c r="M70" s="70"/>
      <c r="N70" s="70"/>
      <c r="O70" s="70"/>
      <c r="P70" s="70"/>
      <c r="Q70" s="70"/>
      <c r="R70" s="70"/>
      <c r="S70" s="70"/>
      <c r="T70" s="70"/>
      <c r="U70" s="70"/>
      <c r="V70" s="70"/>
      <c r="W70" s="70"/>
      <c r="X70" s="70"/>
      <c r="Y70" s="70"/>
      <c r="Z70" s="70"/>
    </row>
    <row r="71" spans="1:30" ht="12">
      <c r="A71" s="70"/>
      <c r="B71" s="221" t="str">
        <f>Index!$C9 &amp; " ACT : " &amp; Index!B9</f>
        <v>Table 2 ACT : Contract completion and attrition rates to date in trade occupations, for contracts commencing in 2016 to 2022</v>
      </c>
      <c r="C71" s="42"/>
      <c r="D71" s="42"/>
      <c r="E71" s="42"/>
      <c r="F71" s="42"/>
      <c r="G71" s="42"/>
      <c r="H71" s="70"/>
      <c r="I71" s="70"/>
      <c r="J71" s="70"/>
      <c r="K71" s="70"/>
      <c r="L71" s="70"/>
      <c r="M71" s="70"/>
      <c r="N71" s="70"/>
      <c r="O71" s="70"/>
      <c r="P71" s="70"/>
      <c r="Q71" s="70"/>
      <c r="R71" s="70"/>
      <c r="S71" s="70"/>
      <c r="T71" s="70"/>
      <c r="U71" s="70"/>
      <c r="V71" s="70"/>
      <c r="W71" s="70"/>
      <c r="X71" s="70"/>
      <c r="Y71" s="70"/>
      <c r="Z71" s="70"/>
    </row>
    <row r="72" spans="1:30" ht="12">
      <c r="A72" s="70"/>
      <c r="B72" s="70"/>
      <c r="C72" s="251"/>
      <c r="D72" s="251"/>
      <c r="E72" s="251"/>
      <c r="F72" s="251"/>
      <c r="G72" s="251"/>
      <c r="H72" s="251"/>
      <c r="I72" s="251"/>
      <c r="J72" s="251"/>
      <c r="K72" s="251"/>
      <c r="L72" s="251"/>
      <c r="M72" s="251"/>
      <c r="N72" s="251"/>
      <c r="O72" s="71"/>
      <c r="P72" s="71"/>
      <c r="Q72" s="70"/>
      <c r="R72" s="70"/>
      <c r="S72" s="70"/>
      <c r="T72" s="70"/>
      <c r="U72" s="70"/>
      <c r="V72" s="70"/>
      <c r="W72" s="70"/>
      <c r="X72" s="70"/>
      <c r="Y72" s="70"/>
      <c r="Z72" s="70"/>
    </row>
    <row r="73" spans="1:30" ht="12">
      <c r="A73" s="70"/>
      <c r="B73" s="252" t="s">
        <v>31</v>
      </c>
      <c r="C73" s="245">
        <v>2016</v>
      </c>
      <c r="D73" s="246"/>
      <c r="E73" s="246"/>
      <c r="F73" s="246"/>
      <c r="G73" s="245">
        <v>2017</v>
      </c>
      <c r="H73" s="246"/>
      <c r="I73" s="246"/>
      <c r="J73" s="246"/>
      <c r="K73" s="245">
        <v>2018</v>
      </c>
      <c r="L73" s="246"/>
      <c r="M73" s="246"/>
      <c r="N73" s="246"/>
      <c r="O73" s="245">
        <v>2019</v>
      </c>
      <c r="P73" s="246"/>
      <c r="Q73" s="246"/>
      <c r="R73" s="246"/>
      <c r="S73" s="245">
        <v>2020</v>
      </c>
      <c r="T73" s="246"/>
      <c r="U73" s="246"/>
      <c r="V73" s="246"/>
      <c r="W73" s="245">
        <v>2021</v>
      </c>
      <c r="X73" s="246"/>
      <c r="Y73" s="246"/>
      <c r="Z73" s="246"/>
      <c r="AA73" s="245">
        <v>2022</v>
      </c>
      <c r="AB73" s="246"/>
      <c r="AC73" s="246"/>
      <c r="AD73" s="246"/>
    </row>
    <row r="74" spans="1:30" ht="60">
      <c r="A74" s="70"/>
      <c r="B74" s="253"/>
      <c r="C74" s="235" t="s">
        <v>90</v>
      </c>
      <c r="D74" s="72" t="s">
        <v>91</v>
      </c>
      <c r="E74" s="72" t="s">
        <v>88</v>
      </c>
      <c r="F74" s="227" t="s">
        <v>89</v>
      </c>
      <c r="G74" s="73" t="s">
        <v>90</v>
      </c>
      <c r="H74" s="72" t="s">
        <v>91</v>
      </c>
      <c r="I74" s="72" t="s">
        <v>88</v>
      </c>
      <c r="J74" s="72" t="s">
        <v>89</v>
      </c>
      <c r="K74" s="73" t="s">
        <v>90</v>
      </c>
      <c r="L74" s="72" t="s">
        <v>91</v>
      </c>
      <c r="M74" s="72" t="s">
        <v>88</v>
      </c>
      <c r="N74" s="74" t="s">
        <v>89</v>
      </c>
      <c r="O74" s="73" t="s">
        <v>90</v>
      </c>
      <c r="P74" s="72" t="s">
        <v>91</v>
      </c>
      <c r="Q74" s="72" t="s">
        <v>88</v>
      </c>
      <c r="R74" s="74" t="s">
        <v>89</v>
      </c>
      <c r="S74" s="73" t="s">
        <v>90</v>
      </c>
      <c r="T74" s="72" t="s">
        <v>91</v>
      </c>
      <c r="U74" s="72" t="s">
        <v>88</v>
      </c>
      <c r="V74" s="74" t="s">
        <v>89</v>
      </c>
      <c r="W74" s="73" t="s">
        <v>90</v>
      </c>
      <c r="X74" s="72" t="s">
        <v>92</v>
      </c>
      <c r="Y74" s="72" t="s">
        <v>88</v>
      </c>
      <c r="Z74" s="74" t="s">
        <v>89</v>
      </c>
      <c r="AA74" s="72" t="s">
        <v>90</v>
      </c>
      <c r="AB74" s="72" t="s">
        <v>92</v>
      </c>
      <c r="AC74" s="72" t="s">
        <v>88</v>
      </c>
      <c r="AD74" s="72" t="s">
        <v>89</v>
      </c>
    </row>
    <row r="75" spans="1:30" ht="12">
      <c r="A75" s="70"/>
      <c r="B75" s="254"/>
      <c r="C75" s="75" t="s">
        <v>24</v>
      </c>
      <c r="D75" s="75" t="s">
        <v>24</v>
      </c>
      <c r="E75" s="75" t="s">
        <v>24</v>
      </c>
      <c r="F75" s="77" t="s">
        <v>29</v>
      </c>
      <c r="G75" s="75" t="s">
        <v>24</v>
      </c>
      <c r="H75" s="75" t="s">
        <v>24</v>
      </c>
      <c r="I75" s="75" t="s">
        <v>24</v>
      </c>
      <c r="J75" s="75" t="s">
        <v>29</v>
      </c>
      <c r="K75" s="76" t="s">
        <v>24</v>
      </c>
      <c r="L75" s="75" t="s">
        <v>24</v>
      </c>
      <c r="M75" s="75" t="s">
        <v>24</v>
      </c>
      <c r="N75" s="77" t="s">
        <v>29</v>
      </c>
      <c r="O75" s="76" t="s">
        <v>24</v>
      </c>
      <c r="P75" s="75" t="s">
        <v>24</v>
      </c>
      <c r="Q75" s="75" t="s">
        <v>24</v>
      </c>
      <c r="R75" s="77" t="s">
        <v>29</v>
      </c>
      <c r="S75" s="76" t="s">
        <v>24</v>
      </c>
      <c r="T75" s="75" t="s">
        <v>24</v>
      </c>
      <c r="U75" s="75" t="s">
        <v>24</v>
      </c>
      <c r="V75" s="77" t="s">
        <v>29</v>
      </c>
      <c r="W75" s="76" t="s">
        <v>24</v>
      </c>
      <c r="X75" s="75" t="s">
        <v>24</v>
      </c>
      <c r="Y75" s="75" t="s">
        <v>24</v>
      </c>
      <c r="Z75" s="77" t="s">
        <v>29</v>
      </c>
      <c r="AA75" s="75" t="s">
        <v>24</v>
      </c>
      <c r="AB75" s="75" t="s">
        <v>24</v>
      </c>
      <c r="AC75" s="75" t="s">
        <v>24</v>
      </c>
      <c r="AD75" s="75" t="s">
        <v>29</v>
      </c>
    </row>
    <row r="76" spans="1:30" s="10" customFormat="1" ht="12">
      <c r="A76" s="83"/>
      <c r="B76" s="14" t="s">
        <v>33</v>
      </c>
      <c r="C76" s="14"/>
      <c r="D76" s="14"/>
      <c r="E76" s="14"/>
      <c r="F76" s="228"/>
      <c r="G76" s="78"/>
      <c r="H76" s="78"/>
      <c r="I76" s="78"/>
      <c r="J76" s="78"/>
      <c r="K76" s="79"/>
      <c r="L76" s="80"/>
      <c r="M76" s="80"/>
      <c r="N76" s="81"/>
      <c r="O76" s="82"/>
      <c r="P76" s="80"/>
      <c r="Q76" s="80"/>
      <c r="R76" s="81"/>
      <c r="S76" s="82"/>
      <c r="T76" s="80"/>
      <c r="U76" s="80"/>
      <c r="V76" s="81"/>
      <c r="W76" s="82"/>
      <c r="X76" s="80"/>
      <c r="Y76" s="80"/>
      <c r="Z76" s="81"/>
      <c r="AA76" s="80"/>
      <c r="AB76" s="80"/>
      <c r="AC76" s="80"/>
      <c r="AD76" s="80"/>
    </row>
    <row r="77" spans="1:30" ht="12">
      <c r="A77" s="70"/>
      <c r="B77" s="84" t="s">
        <v>49</v>
      </c>
      <c r="C77" s="153">
        <v>70</v>
      </c>
      <c r="D77" s="153">
        <v>25</v>
      </c>
      <c r="E77" s="153">
        <v>5</v>
      </c>
      <c r="F77" s="155">
        <v>0.04</v>
      </c>
      <c r="G77" s="153">
        <v>70</v>
      </c>
      <c r="H77" s="153">
        <v>15.6</v>
      </c>
      <c r="I77" s="153">
        <v>14.4</v>
      </c>
      <c r="J77" s="153">
        <v>0.09</v>
      </c>
      <c r="K77" s="154">
        <v>47.6</v>
      </c>
      <c r="L77" s="195">
        <v>34.299999999999997</v>
      </c>
      <c r="M77" s="195">
        <v>18.100000000000001</v>
      </c>
      <c r="N77" s="198">
        <v>0.105</v>
      </c>
      <c r="O77" s="203">
        <v>61.6</v>
      </c>
      <c r="P77" s="195">
        <v>34.9</v>
      </c>
      <c r="Q77" s="195">
        <v>3.5</v>
      </c>
      <c r="R77" s="198">
        <v>8.5999999999999993E-2</v>
      </c>
      <c r="S77" s="154">
        <v>50.9</v>
      </c>
      <c r="T77" s="153">
        <v>39.200000000000003</v>
      </c>
      <c r="U77" s="153">
        <v>9.9</v>
      </c>
      <c r="V77" s="155">
        <v>7.9000000000000001E-2</v>
      </c>
      <c r="W77" s="154">
        <v>54.3</v>
      </c>
      <c r="X77" s="153">
        <v>37.799999999999997</v>
      </c>
      <c r="Y77" s="153">
        <v>7.9</v>
      </c>
      <c r="Z77" s="155">
        <v>0.127</v>
      </c>
      <c r="AA77" s="153">
        <v>23</v>
      </c>
      <c r="AB77" s="153">
        <v>22.4</v>
      </c>
      <c r="AC77" s="153">
        <v>54.6</v>
      </c>
      <c r="AD77" s="153">
        <v>0.125</v>
      </c>
    </row>
    <row r="78" spans="1:30" ht="12">
      <c r="A78" s="70"/>
      <c r="B78" s="84" t="s">
        <v>118</v>
      </c>
      <c r="C78" s="153">
        <v>33.6</v>
      </c>
      <c r="D78" s="153">
        <v>60.1</v>
      </c>
      <c r="E78" s="153">
        <v>6.3</v>
      </c>
      <c r="F78" s="155">
        <v>0.253</v>
      </c>
      <c r="G78" s="153">
        <v>38</v>
      </c>
      <c r="H78" s="153">
        <v>56.3</v>
      </c>
      <c r="I78" s="153">
        <v>5.7</v>
      </c>
      <c r="J78" s="153">
        <v>0.245</v>
      </c>
      <c r="K78" s="154">
        <v>34.799999999999997</v>
      </c>
      <c r="L78" s="195">
        <v>58.6</v>
      </c>
      <c r="M78" s="195">
        <v>6.6</v>
      </c>
      <c r="N78" s="198">
        <v>0.25600000000000001</v>
      </c>
      <c r="O78" s="203">
        <v>35.700000000000003</v>
      </c>
      <c r="P78" s="195">
        <v>57.1</v>
      </c>
      <c r="Q78" s="195">
        <v>7.3</v>
      </c>
      <c r="R78" s="198">
        <v>0.24</v>
      </c>
      <c r="S78" s="154">
        <v>22.9</v>
      </c>
      <c r="T78" s="153">
        <v>58.8</v>
      </c>
      <c r="U78" s="153">
        <v>18.2</v>
      </c>
      <c r="V78" s="155">
        <v>0.221</v>
      </c>
      <c r="W78" s="154">
        <v>13</v>
      </c>
      <c r="X78" s="153">
        <v>49</v>
      </c>
      <c r="Y78" s="153">
        <v>38</v>
      </c>
      <c r="Z78" s="155">
        <v>0.20599999999999999</v>
      </c>
      <c r="AA78" s="153">
        <v>5.7</v>
      </c>
      <c r="AB78" s="153">
        <v>37.200000000000003</v>
      </c>
      <c r="AC78" s="153">
        <v>57.1</v>
      </c>
      <c r="AD78" s="153">
        <v>0.247</v>
      </c>
    </row>
    <row r="79" spans="1:30" ht="12">
      <c r="A79" s="70"/>
      <c r="B79" s="84" t="s">
        <v>50</v>
      </c>
      <c r="C79" s="153">
        <v>39.9</v>
      </c>
      <c r="D79" s="153">
        <v>53.7</v>
      </c>
      <c r="E79" s="153">
        <v>6.4</v>
      </c>
      <c r="F79" s="155">
        <v>0.51600000000000001</v>
      </c>
      <c r="G79" s="153">
        <v>35.700000000000003</v>
      </c>
      <c r="H79" s="153">
        <v>58.4</v>
      </c>
      <c r="I79" s="153">
        <v>5.9</v>
      </c>
      <c r="J79" s="153">
        <v>0.60799999999999998</v>
      </c>
      <c r="K79" s="154">
        <v>40.6</v>
      </c>
      <c r="L79" s="195">
        <v>54.9</v>
      </c>
      <c r="M79" s="195">
        <v>4.5</v>
      </c>
      <c r="N79" s="198">
        <v>0.625</v>
      </c>
      <c r="O79" s="203">
        <v>39.299999999999997</v>
      </c>
      <c r="P79" s="195">
        <v>56.3</v>
      </c>
      <c r="Q79" s="195">
        <v>4.4000000000000004</v>
      </c>
      <c r="R79" s="198">
        <v>0.64600000000000002</v>
      </c>
      <c r="S79" s="154">
        <v>25.4</v>
      </c>
      <c r="T79" s="153">
        <v>58.7</v>
      </c>
      <c r="U79" s="153">
        <v>15.9</v>
      </c>
      <c r="V79" s="155">
        <v>0.56399999999999995</v>
      </c>
      <c r="W79" s="154">
        <v>17.100000000000001</v>
      </c>
      <c r="X79" s="153">
        <v>55.9</v>
      </c>
      <c r="Y79" s="153">
        <v>27</v>
      </c>
      <c r="Z79" s="155">
        <v>0.69499999999999995</v>
      </c>
      <c r="AA79" s="153">
        <v>11.1</v>
      </c>
      <c r="AB79" s="153">
        <v>39.299999999999997</v>
      </c>
      <c r="AC79" s="153">
        <v>49.6</v>
      </c>
      <c r="AD79" s="153">
        <v>0.70499999999999996</v>
      </c>
    </row>
    <row r="80" spans="1:30" ht="12">
      <c r="A80" s="70"/>
      <c r="B80" s="84" t="s">
        <v>51</v>
      </c>
      <c r="C80" s="153">
        <v>46.5</v>
      </c>
      <c r="D80" s="153">
        <v>47.3</v>
      </c>
      <c r="E80" s="153">
        <v>6.2</v>
      </c>
      <c r="F80" s="155">
        <v>0.372</v>
      </c>
      <c r="G80" s="153">
        <v>42.1</v>
      </c>
      <c r="H80" s="153">
        <v>53.1</v>
      </c>
      <c r="I80" s="153">
        <v>4.8</v>
      </c>
      <c r="J80" s="153">
        <v>0.435</v>
      </c>
      <c r="K80" s="154">
        <v>45.6</v>
      </c>
      <c r="L80" s="195">
        <v>50.6</v>
      </c>
      <c r="M80" s="195">
        <v>3.8</v>
      </c>
      <c r="N80" s="198">
        <v>0.41499999999999998</v>
      </c>
      <c r="O80" s="203">
        <v>42.5</v>
      </c>
      <c r="P80" s="195">
        <v>49.4</v>
      </c>
      <c r="Q80" s="195">
        <v>8.1</v>
      </c>
      <c r="R80" s="198">
        <v>0.45700000000000002</v>
      </c>
      <c r="S80" s="154">
        <v>25.4</v>
      </c>
      <c r="T80" s="153">
        <v>48.1</v>
      </c>
      <c r="U80" s="153">
        <v>26.5</v>
      </c>
      <c r="V80" s="155">
        <v>0.40699999999999997</v>
      </c>
      <c r="W80" s="154">
        <v>14.5</v>
      </c>
      <c r="X80" s="153">
        <v>45</v>
      </c>
      <c r="Y80" s="153">
        <v>40.5</v>
      </c>
      <c r="Z80" s="155">
        <v>0.52200000000000002</v>
      </c>
      <c r="AA80" s="153">
        <v>6.9</v>
      </c>
      <c r="AB80" s="153">
        <v>35.4</v>
      </c>
      <c r="AC80" s="153">
        <v>57.7</v>
      </c>
      <c r="AD80" s="153">
        <v>0.56399999999999995</v>
      </c>
    </row>
    <row r="81" spans="1:30" ht="12">
      <c r="A81" s="70"/>
      <c r="B81" s="84" t="s">
        <v>52</v>
      </c>
      <c r="C81" s="153">
        <v>22.3</v>
      </c>
      <c r="D81" s="153">
        <v>66.900000000000006</v>
      </c>
      <c r="E81" s="153">
        <v>10.8</v>
      </c>
      <c r="F81" s="155">
        <v>0.26900000000000002</v>
      </c>
      <c r="G81" s="153">
        <v>21.7</v>
      </c>
      <c r="H81" s="153">
        <v>68.099999999999994</v>
      </c>
      <c r="I81" s="153">
        <v>10.199999999999999</v>
      </c>
      <c r="J81" s="153">
        <v>0.23499999999999999</v>
      </c>
      <c r="K81" s="154">
        <v>22.8</v>
      </c>
      <c r="L81" s="195">
        <v>63.5</v>
      </c>
      <c r="M81" s="195">
        <v>13.7</v>
      </c>
      <c r="N81" s="198">
        <v>0.16700000000000001</v>
      </c>
      <c r="O81" s="203">
        <v>26.3</v>
      </c>
      <c r="P81" s="195">
        <v>57.2</v>
      </c>
      <c r="Q81" s="195">
        <v>16.5</v>
      </c>
      <c r="R81" s="198">
        <v>0.14499999999999999</v>
      </c>
      <c r="S81" s="154">
        <v>31.4</v>
      </c>
      <c r="T81" s="153">
        <v>53.8</v>
      </c>
      <c r="U81" s="153">
        <v>14.8</v>
      </c>
      <c r="V81" s="155">
        <v>0.106</v>
      </c>
      <c r="W81" s="154">
        <v>18.8</v>
      </c>
      <c r="X81" s="153">
        <v>55.7</v>
      </c>
      <c r="Y81" s="153">
        <v>25.5</v>
      </c>
      <c r="Z81" s="155">
        <v>0.113</v>
      </c>
      <c r="AA81" s="153">
        <v>8.3000000000000007</v>
      </c>
      <c r="AB81" s="153">
        <v>52.2</v>
      </c>
      <c r="AC81" s="153">
        <v>39.5</v>
      </c>
      <c r="AD81" s="153">
        <v>0.13600000000000001</v>
      </c>
    </row>
    <row r="82" spans="1:30" ht="12">
      <c r="A82" s="70"/>
      <c r="B82" s="84" t="s">
        <v>53</v>
      </c>
      <c r="C82" s="153">
        <v>39.200000000000003</v>
      </c>
      <c r="D82" s="153">
        <v>52.9</v>
      </c>
      <c r="E82" s="153">
        <v>7.8</v>
      </c>
      <c r="F82" s="155">
        <v>5.0999999999999997E-2</v>
      </c>
      <c r="G82" s="153">
        <v>33.299999999999997</v>
      </c>
      <c r="H82" s="153">
        <v>54</v>
      </c>
      <c r="I82" s="153">
        <v>12.7</v>
      </c>
      <c r="J82" s="153">
        <v>6.3E-2</v>
      </c>
      <c r="K82" s="154">
        <v>39.4</v>
      </c>
      <c r="L82" s="195">
        <v>52.1</v>
      </c>
      <c r="M82" s="195">
        <v>8.5</v>
      </c>
      <c r="N82" s="198">
        <v>9.4E-2</v>
      </c>
      <c r="O82" s="203">
        <v>42.7</v>
      </c>
      <c r="P82" s="195">
        <v>49.4</v>
      </c>
      <c r="Q82" s="195">
        <v>7.9</v>
      </c>
      <c r="R82" s="198">
        <v>8.6999999999999994E-2</v>
      </c>
      <c r="S82" s="154">
        <v>20.7</v>
      </c>
      <c r="T82" s="153">
        <v>52</v>
      </c>
      <c r="U82" s="153">
        <v>27.2</v>
      </c>
      <c r="V82" s="155">
        <v>7.2999999999999995E-2</v>
      </c>
      <c r="W82" s="154">
        <v>22.7</v>
      </c>
      <c r="X82" s="153">
        <v>50.4</v>
      </c>
      <c r="Y82" s="153">
        <v>27</v>
      </c>
      <c r="Z82" s="155">
        <v>0.13100000000000001</v>
      </c>
      <c r="AA82" s="153">
        <v>7.8</v>
      </c>
      <c r="AB82" s="153">
        <v>32.700000000000003</v>
      </c>
      <c r="AC82" s="153">
        <v>59.5</v>
      </c>
      <c r="AD82" s="153">
        <v>0.104</v>
      </c>
    </row>
    <row r="83" spans="1:30" ht="12">
      <c r="A83" s="70"/>
      <c r="B83" s="84" t="s">
        <v>96</v>
      </c>
      <c r="C83" s="153">
        <v>27.5</v>
      </c>
      <c r="D83" s="153">
        <v>69.099999999999994</v>
      </c>
      <c r="E83" s="153">
        <v>3.4</v>
      </c>
      <c r="F83" s="155">
        <v>0.20399999999999999</v>
      </c>
      <c r="G83" s="153">
        <v>35.9</v>
      </c>
      <c r="H83" s="153">
        <v>57.9</v>
      </c>
      <c r="I83" s="153">
        <v>6.2</v>
      </c>
      <c r="J83" s="153">
        <v>0.24</v>
      </c>
      <c r="K83" s="154">
        <v>20.5</v>
      </c>
      <c r="L83" s="195">
        <v>72</v>
      </c>
      <c r="M83" s="195">
        <v>7.5</v>
      </c>
      <c r="N83" s="198">
        <v>0.2</v>
      </c>
      <c r="O83" s="203">
        <v>33.299999999999997</v>
      </c>
      <c r="P83" s="195">
        <v>61.4</v>
      </c>
      <c r="Q83" s="195">
        <v>5.3</v>
      </c>
      <c r="R83" s="198">
        <v>0.184</v>
      </c>
      <c r="S83" s="154">
        <v>20</v>
      </c>
      <c r="T83" s="153">
        <v>69.2</v>
      </c>
      <c r="U83" s="153">
        <v>10.8</v>
      </c>
      <c r="V83" s="155">
        <v>0.19800000000000001</v>
      </c>
      <c r="W83" s="154">
        <v>13.2</v>
      </c>
      <c r="X83" s="153">
        <v>58</v>
      </c>
      <c r="Y83" s="153">
        <v>28.8</v>
      </c>
      <c r="Z83" s="155">
        <v>0.20699999999999999</v>
      </c>
      <c r="AA83" s="153">
        <v>8.6</v>
      </c>
      <c r="AB83" s="153">
        <v>51.6</v>
      </c>
      <c r="AC83" s="153">
        <v>39.799999999999997</v>
      </c>
      <c r="AD83" s="153">
        <v>0.215</v>
      </c>
    </row>
    <row r="84" spans="1:30" ht="12">
      <c r="A84" s="70"/>
      <c r="B84" s="85" t="s">
        <v>54</v>
      </c>
      <c r="C84" s="153">
        <v>23.2</v>
      </c>
      <c r="D84" s="153">
        <v>72.8</v>
      </c>
      <c r="E84" s="153">
        <v>4</v>
      </c>
      <c r="F84" s="155">
        <v>0.151</v>
      </c>
      <c r="G84" s="153">
        <v>33.200000000000003</v>
      </c>
      <c r="H84" s="153">
        <v>60</v>
      </c>
      <c r="I84" s="153">
        <v>6.8</v>
      </c>
      <c r="J84" s="153">
        <v>0.19</v>
      </c>
      <c r="K84" s="154">
        <v>14.3</v>
      </c>
      <c r="L84" s="195">
        <v>78.599999999999994</v>
      </c>
      <c r="M84" s="195">
        <v>7.1</v>
      </c>
      <c r="N84" s="198">
        <v>0.14000000000000001</v>
      </c>
      <c r="O84" s="203">
        <v>27.5</v>
      </c>
      <c r="P84" s="195">
        <v>68.900000000000006</v>
      </c>
      <c r="Q84" s="195">
        <v>3.6</v>
      </c>
      <c r="R84" s="198">
        <v>0.13500000000000001</v>
      </c>
      <c r="S84" s="154">
        <v>17.899999999999999</v>
      </c>
      <c r="T84" s="153">
        <v>75.2</v>
      </c>
      <c r="U84" s="153">
        <v>6.9</v>
      </c>
      <c r="V84" s="155">
        <v>0.129</v>
      </c>
      <c r="W84" s="154">
        <v>14.3</v>
      </c>
      <c r="X84" s="153">
        <v>63.4</v>
      </c>
      <c r="Y84" s="153">
        <v>22.4</v>
      </c>
      <c r="Z84" s="155">
        <v>0.14199999999999999</v>
      </c>
      <c r="AA84" s="153">
        <v>8.9</v>
      </c>
      <c r="AB84" s="153">
        <v>54</v>
      </c>
      <c r="AC84" s="153">
        <v>37.1</v>
      </c>
      <c r="AD84" s="153">
        <v>0.161</v>
      </c>
    </row>
    <row r="85" spans="1:30" ht="12">
      <c r="A85" s="70"/>
      <c r="B85" s="85" t="s">
        <v>55</v>
      </c>
      <c r="C85" s="153" t="s">
        <v>180</v>
      </c>
      <c r="D85" s="153" t="s">
        <v>180</v>
      </c>
      <c r="E85" s="153" t="s">
        <v>180</v>
      </c>
      <c r="F85" s="155" t="s">
        <v>180</v>
      </c>
      <c r="G85" s="153" t="s">
        <v>180</v>
      </c>
      <c r="H85" s="153" t="s">
        <v>180</v>
      </c>
      <c r="I85" s="153" t="s">
        <v>180</v>
      </c>
      <c r="J85" s="153" t="s">
        <v>180</v>
      </c>
      <c r="K85" s="154" t="s">
        <v>180</v>
      </c>
      <c r="L85" s="195" t="s">
        <v>180</v>
      </c>
      <c r="M85" s="195" t="s">
        <v>180</v>
      </c>
      <c r="N85" s="198" t="s">
        <v>180</v>
      </c>
      <c r="O85" s="203" t="s">
        <v>180</v>
      </c>
      <c r="P85" s="195" t="s">
        <v>180</v>
      </c>
      <c r="Q85" s="195" t="s">
        <v>180</v>
      </c>
      <c r="R85" s="198" t="s">
        <v>180</v>
      </c>
      <c r="S85" s="154">
        <v>0</v>
      </c>
      <c r="T85" s="153">
        <v>100</v>
      </c>
      <c r="U85" s="153">
        <v>0</v>
      </c>
      <c r="V85" s="155">
        <v>1E-3</v>
      </c>
      <c r="W85" s="154" t="s">
        <v>180</v>
      </c>
      <c r="X85" s="153" t="s">
        <v>180</v>
      </c>
      <c r="Y85" s="153" t="s">
        <v>180</v>
      </c>
      <c r="Z85" s="155" t="s">
        <v>180</v>
      </c>
      <c r="AA85" s="153" t="s">
        <v>180</v>
      </c>
      <c r="AB85" s="153" t="s">
        <v>180</v>
      </c>
      <c r="AC85" s="153" t="s">
        <v>180</v>
      </c>
      <c r="AD85" s="153" t="s">
        <v>180</v>
      </c>
    </row>
    <row r="86" spans="1:30" ht="12">
      <c r="A86" s="70"/>
      <c r="B86" s="85" t="s">
        <v>56</v>
      </c>
      <c r="C86" s="153" t="s">
        <v>180</v>
      </c>
      <c r="D86" s="153" t="s">
        <v>180</v>
      </c>
      <c r="E86" s="153" t="s">
        <v>180</v>
      </c>
      <c r="F86" s="155" t="s">
        <v>180</v>
      </c>
      <c r="G86" s="153" t="s">
        <v>180</v>
      </c>
      <c r="H86" s="153" t="s">
        <v>180</v>
      </c>
      <c r="I86" s="153" t="s">
        <v>180</v>
      </c>
      <c r="J86" s="153" t="s">
        <v>180</v>
      </c>
      <c r="K86" s="154" t="s">
        <v>180</v>
      </c>
      <c r="L86" s="195" t="s">
        <v>180</v>
      </c>
      <c r="M86" s="195" t="s">
        <v>180</v>
      </c>
      <c r="N86" s="198" t="s">
        <v>180</v>
      </c>
      <c r="O86" s="203" t="s">
        <v>180</v>
      </c>
      <c r="P86" s="195" t="s">
        <v>180</v>
      </c>
      <c r="Q86" s="195" t="s">
        <v>180</v>
      </c>
      <c r="R86" s="198" t="s">
        <v>180</v>
      </c>
      <c r="S86" s="154" t="s">
        <v>180</v>
      </c>
      <c r="T86" s="153" t="s">
        <v>180</v>
      </c>
      <c r="U86" s="153" t="s">
        <v>180</v>
      </c>
      <c r="V86" s="155" t="s">
        <v>180</v>
      </c>
      <c r="W86" s="154" t="s">
        <v>180</v>
      </c>
      <c r="X86" s="153" t="s">
        <v>180</v>
      </c>
      <c r="Y86" s="153" t="s">
        <v>180</v>
      </c>
      <c r="Z86" s="155" t="s">
        <v>180</v>
      </c>
      <c r="AA86" s="153" t="s">
        <v>180</v>
      </c>
      <c r="AB86" s="153" t="s">
        <v>180</v>
      </c>
      <c r="AC86" s="153" t="s">
        <v>180</v>
      </c>
      <c r="AD86" s="153" t="s">
        <v>180</v>
      </c>
    </row>
    <row r="87" spans="1:30" ht="12">
      <c r="A87" s="70"/>
      <c r="B87" s="85" t="s">
        <v>57</v>
      </c>
      <c r="C87" s="153">
        <v>31.7</v>
      </c>
      <c r="D87" s="153">
        <v>65.900000000000006</v>
      </c>
      <c r="E87" s="153">
        <v>2.4</v>
      </c>
      <c r="F87" s="155">
        <v>4.1000000000000002E-2</v>
      </c>
      <c r="G87" s="153">
        <v>46.5</v>
      </c>
      <c r="H87" s="153">
        <v>51.2</v>
      </c>
      <c r="I87" s="153">
        <v>2.2999999999999998</v>
      </c>
      <c r="J87" s="153">
        <v>4.1000000000000002E-2</v>
      </c>
      <c r="K87" s="154">
        <v>34</v>
      </c>
      <c r="L87" s="195">
        <v>58.9</v>
      </c>
      <c r="M87" s="195">
        <v>7</v>
      </c>
      <c r="N87" s="198">
        <v>5.6000000000000001E-2</v>
      </c>
      <c r="O87" s="203">
        <v>43.5</v>
      </c>
      <c r="P87" s="195">
        <v>45.9</v>
      </c>
      <c r="Q87" s="195">
        <v>10.5</v>
      </c>
      <c r="R87" s="198">
        <v>3.6999999999999998E-2</v>
      </c>
      <c r="S87" s="154">
        <v>33.1</v>
      </c>
      <c r="T87" s="153">
        <v>61.3</v>
      </c>
      <c r="U87" s="153">
        <v>5.5</v>
      </c>
      <c r="V87" s="155">
        <v>4.3999999999999997E-2</v>
      </c>
      <c r="W87" s="154">
        <v>7.7</v>
      </c>
      <c r="X87" s="153">
        <v>45.3</v>
      </c>
      <c r="Y87" s="153">
        <v>47</v>
      </c>
      <c r="Z87" s="155">
        <v>5.2999999999999999E-2</v>
      </c>
      <c r="AA87" s="153">
        <v>9.3000000000000007</v>
      </c>
      <c r="AB87" s="153">
        <v>44.4</v>
      </c>
      <c r="AC87" s="153">
        <v>46.3</v>
      </c>
      <c r="AD87" s="153">
        <v>4.4999999999999998E-2</v>
      </c>
    </row>
    <row r="88" spans="1:30" ht="12">
      <c r="A88" s="70"/>
      <c r="B88" s="85" t="s">
        <v>119</v>
      </c>
      <c r="C88" s="153">
        <v>66.7</v>
      </c>
      <c r="D88" s="153">
        <v>33.299999999999997</v>
      </c>
      <c r="E88" s="153">
        <v>0</v>
      </c>
      <c r="F88" s="155">
        <v>1.2E-2</v>
      </c>
      <c r="G88" s="153">
        <v>44.4</v>
      </c>
      <c r="H88" s="153">
        <v>44.4</v>
      </c>
      <c r="I88" s="153">
        <v>11.1</v>
      </c>
      <c r="J88" s="153">
        <v>8.9999999999999993E-3</v>
      </c>
      <c r="K88" s="154">
        <v>50</v>
      </c>
      <c r="L88" s="195">
        <v>25</v>
      </c>
      <c r="M88" s="195">
        <v>25</v>
      </c>
      <c r="N88" s="198">
        <v>4.0000000000000001E-3</v>
      </c>
      <c r="O88" s="203">
        <v>66.7</v>
      </c>
      <c r="P88" s="195">
        <v>25</v>
      </c>
      <c r="Q88" s="195">
        <v>8.3000000000000007</v>
      </c>
      <c r="R88" s="198">
        <v>1.2E-2</v>
      </c>
      <c r="S88" s="154">
        <v>8.3000000000000007</v>
      </c>
      <c r="T88" s="153">
        <v>50</v>
      </c>
      <c r="U88" s="153">
        <v>41.7</v>
      </c>
      <c r="V88" s="155">
        <v>2.4E-2</v>
      </c>
      <c r="W88" s="154">
        <v>25</v>
      </c>
      <c r="X88" s="153">
        <v>50</v>
      </c>
      <c r="Y88" s="153">
        <v>25</v>
      </c>
      <c r="Z88" s="155">
        <v>1.2E-2</v>
      </c>
      <c r="AA88" s="153">
        <v>0</v>
      </c>
      <c r="AB88" s="153">
        <v>44.4</v>
      </c>
      <c r="AC88" s="153">
        <v>55.6</v>
      </c>
      <c r="AD88" s="153">
        <v>8.9999999999999993E-3</v>
      </c>
    </row>
    <row r="89" spans="1:30" s="10" customFormat="1" ht="12">
      <c r="A89" s="83"/>
      <c r="B89" s="86" t="s">
        <v>125</v>
      </c>
      <c r="C89" s="147">
        <v>36.799999999999997</v>
      </c>
      <c r="D89" s="147">
        <v>56.5</v>
      </c>
      <c r="E89" s="147">
        <v>6.7</v>
      </c>
      <c r="F89" s="149">
        <v>1.7050000000000001</v>
      </c>
      <c r="G89" s="147">
        <v>37.299999999999997</v>
      </c>
      <c r="H89" s="147">
        <v>55.9</v>
      </c>
      <c r="I89" s="147">
        <v>6.8</v>
      </c>
      <c r="J89" s="147">
        <v>1.9159999999999999</v>
      </c>
      <c r="K89" s="148">
        <v>37.5</v>
      </c>
      <c r="L89" s="188">
        <v>55.7</v>
      </c>
      <c r="M89" s="188">
        <v>6.7</v>
      </c>
      <c r="N89" s="189">
        <v>1.8620000000000001</v>
      </c>
      <c r="O89" s="191">
        <v>39.200000000000003</v>
      </c>
      <c r="P89" s="188">
        <v>54</v>
      </c>
      <c r="Q89" s="188">
        <v>6.8</v>
      </c>
      <c r="R89" s="189">
        <v>1.845</v>
      </c>
      <c r="S89" s="148">
        <v>25.8</v>
      </c>
      <c r="T89" s="147">
        <v>55.8</v>
      </c>
      <c r="U89" s="147">
        <v>18.399999999999999</v>
      </c>
      <c r="V89" s="149">
        <v>1.6479999999999999</v>
      </c>
      <c r="W89" s="148">
        <v>18.399999999999999</v>
      </c>
      <c r="X89" s="147">
        <v>51.1</v>
      </c>
      <c r="Y89" s="147">
        <v>30.5</v>
      </c>
      <c r="Z89" s="149">
        <v>2.0009999999999999</v>
      </c>
      <c r="AA89" s="147">
        <v>9.5</v>
      </c>
      <c r="AB89" s="147">
        <v>38.799999999999997</v>
      </c>
      <c r="AC89" s="147">
        <v>51.8</v>
      </c>
      <c r="AD89" s="147">
        <v>2.0960000000000001</v>
      </c>
    </row>
    <row r="90" spans="1:30" s="10" customFormat="1" ht="12">
      <c r="A90" s="83"/>
      <c r="B90" s="86" t="s">
        <v>126</v>
      </c>
      <c r="C90" s="147">
        <v>56.7</v>
      </c>
      <c r="D90" s="147">
        <v>37.200000000000003</v>
      </c>
      <c r="E90" s="147">
        <v>6.1</v>
      </c>
      <c r="F90" s="149">
        <v>2.7450000000000001</v>
      </c>
      <c r="G90" s="147">
        <v>54.3</v>
      </c>
      <c r="H90" s="147">
        <v>37.6</v>
      </c>
      <c r="I90" s="147">
        <v>8.1</v>
      </c>
      <c r="J90" s="147">
        <v>2.6150000000000002</v>
      </c>
      <c r="K90" s="148">
        <v>59</v>
      </c>
      <c r="L90" s="188">
        <v>33.5</v>
      </c>
      <c r="M90" s="188">
        <v>7.5</v>
      </c>
      <c r="N90" s="189">
        <v>2.6240000000000001</v>
      </c>
      <c r="O90" s="191">
        <v>61.6</v>
      </c>
      <c r="P90" s="188">
        <v>31</v>
      </c>
      <c r="Q90" s="188">
        <v>7.5</v>
      </c>
      <c r="R90" s="189">
        <v>2.9329999999999998</v>
      </c>
      <c r="S90" s="148">
        <v>51.7</v>
      </c>
      <c r="T90" s="147">
        <v>37</v>
      </c>
      <c r="U90" s="147">
        <v>11.3</v>
      </c>
      <c r="V90" s="149">
        <v>2.9769999999999999</v>
      </c>
      <c r="W90" s="148">
        <v>47.2</v>
      </c>
      <c r="X90" s="147">
        <v>38.700000000000003</v>
      </c>
      <c r="Y90" s="147">
        <v>14.1</v>
      </c>
      <c r="Z90" s="149">
        <v>3.048</v>
      </c>
      <c r="AA90" s="147">
        <v>25.6</v>
      </c>
      <c r="AB90" s="147">
        <v>41.5</v>
      </c>
      <c r="AC90" s="147">
        <v>32.9</v>
      </c>
      <c r="AD90" s="147">
        <v>2.3239999999999998</v>
      </c>
    </row>
    <row r="91" spans="1:30" s="10" customFormat="1" ht="12">
      <c r="A91" s="83"/>
      <c r="B91" s="87" t="s">
        <v>23</v>
      </c>
      <c r="C91" s="150">
        <v>49.1</v>
      </c>
      <c r="D91" s="150">
        <v>44.6</v>
      </c>
      <c r="E91" s="150">
        <v>6.3</v>
      </c>
      <c r="F91" s="152">
        <v>4.45</v>
      </c>
      <c r="G91" s="150">
        <v>47.1</v>
      </c>
      <c r="H91" s="150">
        <v>45.3</v>
      </c>
      <c r="I91" s="150">
        <v>7.6</v>
      </c>
      <c r="J91" s="150">
        <v>4.5309999999999997</v>
      </c>
      <c r="K91" s="151">
        <v>50.1</v>
      </c>
      <c r="L91" s="187">
        <v>42.7</v>
      </c>
      <c r="M91" s="187">
        <v>7.2</v>
      </c>
      <c r="N91" s="190">
        <v>4.4880000000000004</v>
      </c>
      <c r="O91" s="192">
        <v>52.9</v>
      </c>
      <c r="P91" s="187">
        <v>39.799999999999997</v>
      </c>
      <c r="Q91" s="187">
        <v>7.3</v>
      </c>
      <c r="R91" s="190">
        <v>4.7880000000000003</v>
      </c>
      <c r="S91" s="151">
        <v>42.5</v>
      </c>
      <c r="T91" s="150">
        <v>43.7</v>
      </c>
      <c r="U91" s="150">
        <v>13.8</v>
      </c>
      <c r="V91" s="152">
        <v>4.6269999999999998</v>
      </c>
      <c r="W91" s="151">
        <v>35.799999999999997</v>
      </c>
      <c r="X91" s="150">
        <v>43.6</v>
      </c>
      <c r="Y91" s="150">
        <v>20.6</v>
      </c>
      <c r="Z91" s="152">
        <v>5.0510000000000002</v>
      </c>
      <c r="AA91" s="150">
        <v>18.100000000000001</v>
      </c>
      <c r="AB91" s="150">
        <v>40.200000000000003</v>
      </c>
      <c r="AC91" s="150">
        <v>41.8</v>
      </c>
      <c r="AD91" s="150">
        <v>4.4320000000000004</v>
      </c>
    </row>
    <row r="92" spans="1:30" ht="12">
      <c r="A92" s="70"/>
      <c r="B92" s="88" t="s">
        <v>124</v>
      </c>
      <c r="C92" s="42"/>
      <c r="D92" s="42"/>
      <c r="E92" s="42"/>
      <c r="F92" s="42"/>
      <c r="G92" s="42"/>
      <c r="H92" s="70"/>
      <c r="I92" s="70"/>
      <c r="J92" s="70"/>
      <c r="K92" s="70"/>
      <c r="L92" s="70"/>
      <c r="M92" s="70"/>
      <c r="N92" s="70"/>
      <c r="O92" s="70"/>
      <c r="P92" s="70"/>
      <c r="Q92" s="70"/>
      <c r="R92" s="70"/>
      <c r="S92" s="70"/>
      <c r="T92" s="70"/>
      <c r="U92" s="70"/>
      <c r="V92" s="70"/>
      <c r="W92" s="70"/>
      <c r="X92" s="70"/>
      <c r="Y92" s="70"/>
      <c r="Z92" s="70"/>
    </row>
    <row r="93" spans="1:30" ht="12">
      <c r="A93" s="70"/>
      <c r="B93" s="89" t="s">
        <v>114</v>
      </c>
      <c r="C93" s="42"/>
      <c r="D93" s="42"/>
      <c r="E93" s="42"/>
      <c r="F93" s="42"/>
      <c r="G93" s="42"/>
      <c r="H93" s="70"/>
      <c r="I93" s="70"/>
      <c r="J93" s="70"/>
      <c r="K93" s="70"/>
      <c r="L93" s="70"/>
      <c r="M93" s="70"/>
      <c r="N93" s="70"/>
      <c r="O93" s="70"/>
      <c r="P93" s="70"/>
      <c r="Q93" s="70"/>
      <c r="R93" s="70"/>
      <c r="S93" s="70"/>
      <c r="T93" s="70"/>
      <c r="U93" s="70"/>
      <c r="V93" s="70"/>
      <c r="W93" s="70"/>
      <c r="X93" s="70"/>
      <c r="Y93" s="70"/>
      <c r="Z93" s="70"/>
    </row>
    <row r="94" spans="1:30" ht="12">
      <c r="A94" s="70"/>
      <c r="B94" s="70"/>
      <c r="C94" s="42"/>
      <c r="D94" s="42"/>
      <c r="E94" s="42"/>
      <c r="F94" s="42"/>
      <c r="G94" s="42"/>
      <c r="H94" s="70"/>
      <c r="I94" s="70"/>
      <c r="J94" s="70"/>
      <c r="K94" s="70"/>
      <c r="L94" s="70"/>
      <c r="M94" s="70"/>
      <c r="N94" s="70"/>
      <c r="O94" s="70"/>
      <c r="P94" s="70"/>
      <c r="Q94" s="70"/>
      <c r="R94" s="70"/>
      <c r="S94" s="70"/>
      <c r="T94" s="70"/>
      <c r="U94" s="70"/>
      <c r="V94" s="70"/>
      <c r="W94" s="70"/>
      <c r="X94" s="70"/>
      <c r="Y94" s="70"/>
      <c r="Z94" s="70"/>
    </row>
    <row r="95" spans="1:30" ht="12">
      <c r="A95" s="70"/>
      <c r="B95" s="221" t="str">
        <f>Index!$C10 &amp; " ACT : " &amp; Index!B10</f>
        <v>Table 3 ACT : Contract completion and attrition rates to date in non-trade occupations, for contracts commencing in 2016 to 2022</v>
      </c>
      <c r="C95" s="42"/>
      <c r="D95" s="42"/>
      <c r="E95" s="42"/>
      <c r="F95" s="42"/>
      <c r="G95" s="42"/>
      <c r="H95" s="70"/>
      <c r="I95" s="69"/>
      <c r="J95" s="70"/>
      <c r="K95" s="70"/>
      <c r="L95" s="70"/>
      <c r="M95" s="70"/>
      <c r="N95" s="70"/>
      <c r="O95" s="70"/>
      <c r="P95" s="70"/>
      <c r="Q95" s="70"/>
      <c r="R95" s="70"/>
      <c r="S95" s="70"/>
      <c r="T95" s="70"/>
      <c r="U95" s="70"/>
      <c r="V95" s="70"/>
      <c r="W95" s="70"/>
      <c r="X95" s="70"/>
      <c r="Y95" s="70"/>
      <c r="Z95" s="70"/>
    </row>
    <row r="96" spans="1:30" ht="12">
      <c r="A96" s="70"/>
      <c r="B96" s="61"/>
      <c r="C96" s="42"/>
      <c r="D96" s="42"/>
      <c r="E96" s="42"/>
      <c r="F96" s="42"/>
      <c r="G96" s="42"/>
      <c r="H96" s="70"/>
      <c r="I96" s="69"/>
      <c r="J96" s="70"/>
      <c r="K96" s="70"/>
      <c r="L96" s="70"/>
      <c r="M96" s="70"/>
      <c r="N96" s="70"/>
      <c r="O96" s="70"/>
      <c r="P96" s="70"/>
      <c r="Q96" s="70"/>
      <c r="R96" s="70"/>
      <c r="S96" s="70"/>
      <c r="T96" s="70"/>
      <c r="U96" s="70"/>
      <c r="V96" s="70"/>
      <c r="W96" s="70"/>
      <c r="X96" s="70"/>
      <c r="Y96" s="70"/>
      <c r="Z96" s="70"/>
    </row>
    <row r="97" spans="1:30" ht="12">
      <c r="A97" s="70"/>
      <c r="B97" s="252" t="s">
        <v>31</v>
      </c>
      <c r="C97" s="246">
        <v>2016</v>
      </c>
      <c r="D97" s="246"/>
      <c r="E97" s="246"/>
      <c r="F97" s="247"/>
      <c r="G97" s="245">
        <v>2017</v>
      </c>
      <c r="H97" s="246"/>
      <c r="I97" s="246"/>
      <c r="J97" s="246"/>
      <c r="K97" s="245">
        <v>2018</v>
      </c>
      <c r="L97" s="246"/>
      <c r="M97" s="246"/>
      <c r="N97" s="246"/>
      <c r="O97" s="245">
        <v>2019</v>
      </c>
      <c r="P97" s="246"/>
      <c r="Q97" s="246"/>
      <c r="R97" s="246"/>
      <c r="S97" s="245">
        <v>2020</v>
      </c>
      <c r="T97" s="246"/>
      <c r="U97" s="246"/>
      <c r="V97" s="246"/>
      <c r="W97" s="245">
        <v>2021</v>
      </c>
      <c r="X97" s="246"/>
      <c r="Y97" s="246"/>
      <c r="Z97" s="246"/>
      <c r="AA97" s="245">
        <v>2022</v>
      </c>
      <c r="AB97" s="246"/>
      <c r="AC97" s="246"/>
      <c r="AD97" s="246"/>
    </row>
    <row r="98" spans="1:30" ht="60">
      <c r="A98" s="70"/>
      <c r="B98" s="253"/>
      <c r="C98" s="235" t="s">
        <v>90</v>
      </c>
      <c r="D98" s="72" t="s">
        <v>91</v>
      </c>
      <c r="E98" s="72" t="s">
        <v>88</v>
      </c>
      <c r="F98" s="227" t="s">
        <v>89</v>
      </c>
      <c r="G98" s="73" t="s">
        <v>90</v>
      </c>
      <c r="H98" s="72" t="s">
        <v>91</v>
      </c>
      <c r="I98" s="72" t="s">
        <v>88</v>
      </c>
      <c r="J98" s="72" t="s">
        <v>89</v>
      </c>
      <c r="K98" s="73" t="s">
        <v>90</v>
      </c>
      <c r="L98" s="72" t="s">
        <v>91</v>
      </c>
      <c r="M98" s="72" t="s">
        <v>88</v>
      </c>
      <c r="N98" s="74" t="s">
        <v>89</v>
      </c>
      <c r="O98" s="73" t="s">
        <v>90</v>
      </c>
      <c r="P98" s="72" t="s">
        <v>91</v>
      </c>
      <c r="Q98" s="72" t="s">
        <v>88</v>
      </c>
      <c r="R98" s="74" t="s">
        <v>89</v>
      </c>
      <c r="S98" s="73" t="s">
        <v>87</v>
      </c>
      <c r="T98" s="72" t="s">
        <v>103</v>
      </c>
      <c r="U98" s="72" t="s">
        <v>88</v>
      </c>
      <c r="V98" s="74" t="s">
        <v>89</v>
      </c>
      <c r="W98" s="73" t="s">
        <v>90</v>
      </c>
      <c r="X98" s="72" t="s">
        <v>92</v>
      </c>
      <c r="Y98" s="72" t="s">
        <v>88</v>
      </c>
      <c r="Z98" s="74" t="s">
        <v>89</v>
      </c>
      <c r="AA98" s="72" t="s">
        <v>90</v>
      </c>
      <c r="AB98" s="72" t="s">
        <v>92</v>
      </c>
      <c r="AC98" s="72" t="s">
        <v>88</v>
      </c>
      <c r="AD98" s="72" t="s">
        <v>89</v>
      </c>
    </row>
    <row r="99" spans="1:30" ht="12">
      <c r="A99" s="70"/>
      <c r="B99" s="254"/>
      <c r="C99" s="75" t="s">
        <v>24</v>
      </c>
      <c r="D99" s="75" t="s">
        <v>24</v>
      </c>
      <c r="E99" s="75" t="s">
        <v>24</v>
      </c>
      <c r="F99" s="77" t="s">
        <v>29</v>
      </c>
      <c r="G99" s="75" t="s">
        <v>24</v>
      </c>
      <c r="H99" s="75" t="s">
        <v>24</v>
      </c>
      <c r="I99" s="75" t="s">
        <v>24</v>
      </c>
      <c r="J99" s="75" t="s">
        <v>29</v>
      </c>
      <c r="K99" s="76" t="s">
        <v>24</v>
      </c>
      <c r="L99" s="75" t="s">
        <v>24</v>
      </c>
      <c r="M99" s="75" t="s">
        <v>24</v>
      </c>
      <c r="N99" s="77" t="s">
        <v>29</v>
      </c>
      <c r="O99" s="76" t="s">
        <v>24</v>
      </c>
      <c r="P99" s="75" t="s">
        <v>24</v>
      </c>
      <c r="Q99" s="75" t="s">
        <v>24</v>
      </c>
      <c r="R99" s="77" t="s">
        <v>29</v>
      </c>
      <c r="S99" s="76" t="s">
        <v>24</v>
      </c>
      <c r="T99" s="75" t="s">
        <v>24</v>
      </c>
      <c r="U99" s="75" t="s">
        <v>24</v>
      </c>
      <c r="V99" s="77" t="s">
        <v>29</v>
      </c>
      <c r="W99" s="76" t="s">
        <v>24</v>
      </c>
      <c r="X99" s="75" t="s">
        <v>24</v>
      </c>
      <c r="Y99" s="75" t="s">
        <v>24</v>
      </c>
      <c r="Z99" s="77" t="s">
        <v>29</v>
      </c>
      <c r="AA99" s="75" t="s">
        <v>24</v>
      </c>
      <c r="AB99" s="75" t="s">
        <v>24</v>
      </c>
      <c r="AC99" s="75" t="s">
        <v>24</v>
      </c>
      <c r="AD99" s="75" t="s">
        <v>29</v>
      </c>
    </row>
    <row r="100" spans="1:30" s="10" customFormat="1" ht="12">
      <c r="A100" s="83"/>
      <c r="B100" s="14" t="s">
        <v>32</v>
      </c>
      <c r="C100" s="156">
        <v>60.1</v>
      </c>
      <c r="D100" s="156">
        <v>28.8</v>
      </c>
      <c r="E100" s="156">
        <v>11.2</v>
      </c>
      <c r="F100" s="158">
        <v>0.54600000000000004</v>
      </c>
      <c r="G100" s="156">
        <v>63.3</v>
      </c>
      <c r="H100" s="156">
        <v>27.1</v>
      </c>
      <c r="I100" s="156">
        <v>9.6999999999999993</v>
      </c>
      <c r="J100" s="156">
        <v>0.57999999999999996</v>
      </c>
      <c r="K100" s="157">
        <v>62.6</v>
      </c>
      <c r="L100" s="193">
        <v>27.1</v>
      </c>
      <c r="M100" s="193">
        <v>10.4</v>
      </c>
      <c r="N100" s="199">
        <v>0.52100000000000002</v>
      </c>
      <c r="O100" s="202">
        <v>78.8</v>
      </c>
      <c r="P100" s="193">
        <v>15.5</v>
      </c>
      <c r="Q100" s="193">
        <v>5.7</v>
      </c>
      <c r="R100" s="199">
        <v>0.91700000000000004</v>
      </c>
      <c r="S100" s="202">
        <v>66.5</v>
      </c>
      <c r="T100" s="193">
        <v>24.6</v>
      </c>
      <c r="U100" s="193">
        <v>8.9</v>
      </c>
      <c r="V100" s="199">
        <v>0.53700000000000003</v>
      </c>
      <c r="W100" s="157">
        <v>64.8</v>
      </c>
      <c r="X100" s="156">
        <v>22.1</v>
      </c>
      <c r="Y100" s="156">
        <v>13</v>
      </c>
      <c r="Z100" s="158">
        <v>0.51100000000000001</v>
      </c>
      <c r="AA100" s="156">
        <v>25.6</v>
      </c>
      <c r="AB100" s="156">
        <v>38.700000000000003</v>
      </c>
      <c r="AC100" s="156">
        <v>35.700000000000003</v>
      </c>
      <c r="AD100" s="156">
        <v>0.129</v>
      </c>
    </row>
    <row r="101" spans="1:30" ht="12">
      <c r="A101" s="70"/>
      <c r="B101" s="84" t="s">
        <v>116</v>
      </c>
      <c r="C101" s="153">
        <v>47.8</v>
      </c>
      <c r="D101" s="153">
        <v>37</v>
      </c>
      <c r="E101" s="153">
        <v>15.3</v>
      </c>
      <c r="F101" s="155">
        <v>0.4</v>
      </c>
      <c r="G101" s="153">
        <v>45</v>
      </c>
      <c r="H101" s="153">
        <v>40.6</v>
      </c>
      <c r="I101" s="153">
        <v>14.5</v>
      </c>
      <c r="J101" s="153">
        <v>0.318</v>
      </c>
      <c r="K101" s="154">
        <v>49.3</v>
      </c>
      <c r="L101" s="195">
        <v>34.9</v>
      </c>
      <c r="M101" s="195">
        <v>15.8</v>
      </c>
      <c r="N101" s="198">
        <v>0.28399999999999997</v>
      </c>
      <c r="O101" s="203">
        <v>50.9</v>
      </c>
      <c r="P101" s="195">
        <v>33.9</v>
      </c>
      <c r="Q101" s="195">
        <v>15.1</v>
      </c>
      <c r="R101" s="198">
        <v>0.218</v>
      </c>
      <c r="S101" s="203">
        <v>50.9</v>
      </c>
      <c r="T101" s="195">
        <v>35.200000000000003</v>
      </c>
      <c r="U101" s="195">
        <v>13.9</v>
      </c>
      <c r="V101" s="198">
        <v>0.25</v>
      </c>
      <c r="W101" s="154">
        <v>35.799999999999997</v>
      </c>
      <c r="X101" s="153">
        <v>42.3</v>
      </c>
      <c r="Y101" s="153">
        <v>21.9</v>
      </c>
      <c r="Z101" s="155">
        <v>0.182</v>
      </c>
      <c r="AA101" s="153">
        <v>26.5</v>
      </c>
      <c r="AB101" s="153">
        <v>38.4</v>
      </c>
      <c r="AC101" s="153">
        <v>35.1</v>
      </c>
      <c r="AD101" s="153">
        <v>7.8E-2</v>
      </c>
    </row>
    <row r="102" spans="1:30" ht="12">
      <c r="A102" s="70"/>
      <c r="B102" s="84" t="s">
        <v>82</v>
      </c>
      <c r="C102" s="153" t="s">
        <v>180</v>
      </c>
      <c r="D102" s="153" t="s">
        <v>180</v>
      </c>
      <c r="E102" s="153" t="s">
        <v>180</v>
      </c>
      <c r="F102" s="155" t="s">
        <v>180</v>
      </c>
      <c r="G102" s="153" t="s">
        <v>180</v>
      </c>
      <c r="H102" s="153" t="s">
        <v>180</v>
      </c>
      <c r="I102" s="153" t="s">
        <v>180</v>
      </c>
      <c r="J102" s="153" t="s">
        <v>180</v>
      </c>
      <c r="K102" s="154" t="s">
        <v>180</v>
      </c>
      <c r="L102" s="195" t="s">
        <v>180</v>
      </c>
      <c r="M102" s="195" t="s">
        <v>180</v>
      </c>
      <c r="N102" s="198" t="s">
        <v>180</v>
      </c>
      <c r="O102" s="203" t="s">
        <v>180</v>
      </c>
      <c r="P102" s="195" t="s">
        <v>180</v>
      </c>
      <c r="Q102" s="195" t="s">
        <v>180</v>
      </c>
      <c r="R102" s="198" t="s">
        <v>180</v>
      </c>
      <c r="S102" s="203" t="s">
        <v>180</v>
      </c>
      <c r="T102" s="195" t="s">
        <v>180</v>
      </c>
      <c r="U102" s="195" t="s">
        <v>180</v>
      </c>
      <c r="V102" s="198" t="s">
        <v>180</v>
      </c>
      <c r="W102" s="154" t="s">
        <v>180</v>
      </c>
      <c r="X102" s="153" t="s">
        <v>180</v>
      </c>
      <c r="Y102" s="153" t="s">
        <v>180</v>
      </c>
      <c r="Z102" s="155" t="s">
        <v>180</v>
      </c>
      <c r="AA102" s="153" t="s">
        <v>180</v>
      </c>
      <c r="AB102" s="153" t="s">
        <v>180</v>
      </c>
      <c r="AC102" s="153" t="s">
        <v>180</v>
      </c>
      <c r="AD102" s="153" t="s">
        <v>180</v>
      </c>
    </row>
    <row r="103" spans="1:30" ht="12">
      <c r="A103" s="70"/>
      <c r="B103" s="84" t="s">
        <v>40</v>
      </c>
      <c r="C103" s="153">
        <v>87.5</v>
      </c>
      <c r="D103" s="153">
        <v>12.5</v>
      </c>
      <c r="E103" s="153">
        <v>0</v>
      </c>
      <c r="F103" s="155">
        <v>8.0000000000000002E-3</v>
      </c>
      <c r="G103" s="153">
        <v>47.1</v>
      </c>
      <c r="H103" s="153">
        <v>47.1</v>
      </c>
      <c r="I103" s="153">
        <v>5.9</v>
      </c>
      <c r="J103" s="153">
        <v>1.7000000000000001E-2</v>
      </c>
      <c r="K103" s="154">
        <v>42.9</v>
      </c>
      <c r="L103" s="153">
        <v>38.1</v>
      </c>
      <c r="M103" s="195">
        <v>19.100000000000001</v>
      </c>
      <c r="N103" s="198">
        <v>2.1000000000000001E-2</v>
      </c>
      <c r="O103" s="203">
        <v>33.299999999999997</v>
      </c>
      <c r="P103" s="195">
        <v>33.299999999999997</v>
      </c>
      <c r="Q103" s="195">
        <v>33.299999999999997</v>
      </c>
      <c r="R103" s="198">
        <v>1.2E-2</v>
      </c>
      <c r="S103" s="203">
        <v>16.7</v>
      </c>
      <c r="T103" s="195">
        <v>61.1</v>
      </c>
      <c r="U103" s="195">
        <v>22.2</v>
      </c>
      <c r="V103" s="198">
        <v>1.7999999999999999E-2</v>
      </c>
      <c r="W103" s="154">
        <v>18.2</v>
      </c>
      <c r="X103" s="153">
        <v>45.4</v>
      </c>
      <c r="Y103" s="153">
        <v>36.4</v>
      </c>
      <c r="Z103" s="155">
        <v>1.0999999999999999E-2</v>
      </c>
      <c r="AA103" s="153">
        <v>0</v>
      </c>
      <c r="AB103" s="153">
        <v>38.4</v>
      </c>
      <c r="AC103" s="153">
        <v>61.6</v>
      </c>
      <c r="AD103" s="153">
        <v>1.2999999999999999E-2</v>
      </c>
    </row>
    <row r="104" spans="1:30" ht="12">
      <c r="A104" s="70"/>
      <c r="B104" s="84" t="s">
        <v>41</v>
      </c>
      <c r="C104" s="153">
        <v>94.2</v>
      </c>
      <c r="D104" s="153">
        <v>5.8</v>
      </c>
      <c r="E104" s="153">
        <v>0</v>
      </c>
      <c r="F104" s="155">
        <v>0.13800000000000001</v>
      </c>
      <c r="G104" s="153">
        <v>88.2</v>
      </c>
      <c r="H104" s="153">
        <v>8.1999999999999993</v>
      </c>
      <c r="I104" s="153">
        <v>3.7</v>
      </c>
      <c r="J104" s="153">
        <v>0.245</v>
      </c>
      <c r="K104" s="154">
        <v>81.900000000000006</v>
      </c>
      <c r="L104" s="195">
        <v>15.7</v>
      </c>
      <c r="M104" s="195">
        <v>2.2999999999999998</v>
      </c>
      <c r="N104" s="198">
        <v>0.216</v>
      </c>
      <c r="O104" s="203">
        <v>88.5</v>
      </c>
      <c r="P104" s="195">
        <v>9.3000000000000007</v>
      </c>
      <c r="Q104" s="195">
        <v>2.2000000000000002</v>
      </c>
      <c r="R104" s="198">
        <v>0.68700000000000006</v>
      </c>
      <c r="S104" s="203">
        <v>84.4</v>
      </c>
      <c r="T104" s="195">
        <v>12.3</v>
      </c>
      <c r="U104" s="195">
        <v>3.3</v>
      </c>
      <c r="V104" s="198">
        <v>0.26900000000000002</v>
      </c>
      <c r="W104" s="154">
        <v>83.1</v>
      </c>
      <c r="X104" s="153">
        <v>9.6999999999999993</v>
      </c>
      <c r="Y104" s="153">
        <v>7.2</v>
      </c>
      <c r="Z104" s="155">
        <v>0.318</v>
      </c>
      <c r="AA104" s="153">
        <v>32.5</v>
      </c>
      <c r="AB104" s="153">
        <v>39.4</v>
      </c>
      <c r="AC104" s="153">
        <v>28</v>
      </c>
      <c r="AD104" s="153">
        <v>3.7999999999999999E-2</v>
      </c>
    </row>
    <row r="105" spans="1:30" s="10" customFormat="1" ht="12">
      <c r="A105" s="83"/>
      <c r="B105" s="14" t="s">
        <v>22</v>
      </c>
      <c r="C105" s="156">
        <v>53.1</v>
      </c>
      <c r="D105" s="156">
        <v>43.8</v>
      </c>
      <c r="E105" s="156">
        <v>3.1</v>
      </c>
      <c r="F105" s="158">
        <v>3.2000000000000001E-2</v>
      </c>
      <c r="G105" s="156">
        <v>55.4</v>
      </c>
      <c r="H105" s="156">
        <v>25</v>
      </c>
      <c r="I105" s="156">
        <v>19.600000000000001</v>
      </c>
      <c r="J105" s="156">
        <v>5.6000000000000001E-2</v>
      </c>
      <c r="K105" s="157">
        <v>68.7</v>
      </c>
      <c r="L105" s="193">
        <v>24.2</v>
      </c>
      <c r="M105" s="193">
        <v>7.1</v>
      </c>
      <c r="N105" s="199">
        <v>9.9000000000000005E-2</v>
      </c>
      <c r="O105" s="202">
        <v>58.3</v>
      </c>
      <c r="P105" s="193">
        <v>27.8</v>
      </c>
      <c r="Q105" s="193">
        <v>13.9</v>
      </c>
      <c r="R105" s="199">
        <v>7.1999999999999995E-2</v>
      </c>
      <c r="S105" s="202">
        <v>70.3</v>
      </c>
      <c r="T105" s="193">
        <v>17.8</v>
      </c>
      <c r="U105" s="193">
        <v>11.9</v>
      </c>
      <c r="V105" s="199">
        <v>0.10100000000000001</v>
      </c>
      <c r="W105" s="157">
        <v>60.2</v>
      </c>
      <c r="X105" s="156">
        <v>23.1</v>
      </c>
      <c r="Y105" s="156">
        <v>16.8</v>
      </c>
      <c r="Z105" s="158">
        <v>0.13</v>
      </c>
      <c r="AA105" s="156">
        <v>49.7</v>
      </c>
      <c r="AB105" s="156">
        <v>23.7</v>
      </c>
      <c r="AC105" s="156">
        <v>26.6</v>
      </c>
      <c r="AD105" s="156">
        <v>0.08</v>
      </c>
    </row>
    <row r="106" spans="1:30" ht="12">
      <c r="A106" s="70"/>
      <c r="B106" s="84" t="s">
        <v>42</v>
      </c>
      <c r="C106" s="153" t="s">
        <v>180</v>
      </c>
      <c r="D106" s="153" t="s">
        <v>180</v>
      </c>
      <c r="E106" s="153" t="s">
        <v>180</v>
      </c>
      <c r="F106" s="155" t="s">
        <v>180</v>
      </c>
      <c r="G106" s="153" t="s">
        <v>180</v>
      </c>
      <c r="H106" s="153" t="s">
        <v>180</v>
      </c>
      <c r="I106" s="153" t="s">
        <v>180</v>
      </c>
      <c r="J106" s="153" t="s">
        <v>180</v>
      </c>
      <c r="K106" s="154" t="s">
        <v>180</v>
      </c>
      <c r="L106" s="195" t="s">
        <v>180</v>
      </c>
      <c r="M106" s="195" t="s">
        <v>180</v>
      </c>
      <c r="N106" s="198" t="s">
        <v>180</v>
      </c>
      <c r="O106" s="203" t="s">
        <v>180</v>
      </c>
      <c r="P106" s="195" t="s">
        <v>180</v>
      </c>
      <c r="Q106" s="195" t="s">
        <v>180</v>
      </c>
      <c r="R106" s="198" t="s">
        <v>180</v>
      </c>
      <c r="S106" s="203" t="s">
        <v>180</v>
      </c>
      <c r="T106" s="195" t="s">
        <v>180</v>
      </c>
      <c r="U106" s="195" t="s">
        <v>180</v>
      </c>
      <c r="V106" s="198" t="s">
        <v>180</v>
      </c>
      <c r="W106" s="154">
        <v>0</v>
      </c>
      <c r="X106" s="153">
        <v>99.9</v>
      </c>
      <c r="Y106" s="153">
        <v>0.1</v>
      </c>
      <c r="Z106" s="155">
        <v>1E-3</v>
      </c>
      <c r="AA106" s="153" t="s">
        <v>180</v>
      </c>
      <c r="AB106" s="153" t="s">
        <v>180</v>
      </c>
      <c r="AC106" s="153" t="s">
        <v>180</v>
      </c>
      <c r="AD106" s="153" t="s">
        <v>180</v>
      </c>
    </row>
    <row r="107" spans="1:30" ht="12">
      <c r="A107" s="70"/>
      <c r="B107" s="84" t="s">
        <v>43</v>
      </c>
      <c r="C107" s="153">
        <v>0</v>
      </c>
      <c r="D107" s="153">
        <v>66.7</v>
      </c>
      <c r="E107" s="153">
        <v>33.299999999999997</v>
      </c>
      <c r="F107" s="155">
        <v>3.0000000000000001E-3</v>
      </c>
      <c r="G107" s="153">
        <v>0</v>
      </c>
      <c r="H107" s="153">
        <v>100</v>
      </c>
      <c r="I107" s="153">
        <v>0</v>
      </c>
      <c r="J107" s="153">
        <v>1E-3</v>
      </c>
      <c r="K107" s="154" t="s">
        <v>180</v>
      </c>
      <c r="L107" s="195" t="s">
        <v>180</v>
      </c>
      <c r="M107" s="195" t="s">
        <v>180</v>
      </c>
      <c r="N107" s="198" t="s">
        <v>180</v>
      </c>
      <c r="O107" s="203">
        <v>100</v>
      </c>
      <c r="P107" s="195">
        <v>0</v>
      </c>
      <c r="Q107" s="195">
        <v>0</v>
      </c>
      <c r="R107" s="198">
        <v>3.0000000000000001E-3</v>
      </c>
      <c r="S107" s="203" t="s">
        <v>180</v>
      </c>
      <c r="T107" s="195" t="s">
        <v>180</v>
      </c>
      <c r="U107" s="195" t="s">
        <v>180</v>
      </c>
      <c r="V107" s="198" t="s">
        <v>180</v>
      </c>
      <c r="W107" s="154">
        <v>86.3</v>
      </c>
      <c r="X107" s="153">
        <v>14.3</v>
      </c>
      <c r="Y107" s="153">
        <v>0</v>
      </c>
      <c r="Z107" s="155">
        <v>7.0000000000000001E-3</v>
      </c>
      <c r="AA107" s="153">
        <v>25.3</v>
      </c>
      <c r="AB107" s="153">
        <v>25</v>
      </c>
      <c r="AC107" s="153">
        <v>49.7</v>
      </c>
      <c r="AD107" s="153">
        <v>1.2E-2</v>
      </c>
    </row>
    <row r="108" spans="1:30" ht="12">
      <c r="A108" s="70"/>
      <c r="B108" s="84" t="s">
        <v>44</v>
      </c>
      <c r="C108" s="153" t="s">
        <v>180</v>
      </c>
      <c r="D108" s="153" t="s">
        <v>180</v>
      </c>
      <c r="E108" s="153" t="s">
        <v>180</v>
      </c>
      <c r="F108" s="155" t="s">
        <v>180</v>
      </c>
      <c r="G108" s="153" t="s">
        <v>180</v>
      </c>
      <c r="H108" s="153" t="s">
        <v>180</v>
      </c>
      <c r="I108" s="153" t="s">
        <v>180</v>
      </c>
      <c r="J108" s="153" t="s">
        <v>180</v>
      </c>
      <c r="K108" s="154" t="s">
        <v>180</v>
      </c>
      <c r="L108" s="195" t="s">
        <v>180</v>
      </c>
      <c r="M108" s="195" t="s">
        <v>180</v>
      </c>
      <c r="N108" s="198" t="s">
        <v>180</v>
      </c>
      <c r="O108" s="203" t="s">
        <v>180</v>
      </c>
      <c r="P108" s="195" t="s">
        <v>180</v>
      </c>
      <c r="Q108" s="195" t="s">
        <v>180</v>
      </c>
      <c r="R108" s="198" t="s">
        <v>180</v>
      </c>
      <c r="S108" s="203" t="s">
        <v>180</v>
      </c>
      <c r="T108" s="195" t="s">
        <v>180</v>
      </c>
      <c r="U108" s="195" t="s">
        <v>180</v>
      </c>
      <c r="V108" s="198" t="s">
        <v>180</v>
      </c>
      <c r="W108" s="154" t="s">
        <v>180</v>
      </c>
      <c r="X108" s="153" t="s">
        <v>180</v>
      </c>
      <c r="Y108" s="153" t="s">
        <v>180</v>
      </c>
      <c r="Z108" s="155" t="s">
        <v>180</v>
      </c>
      <c r="AA108" s="153" t="s">
        <v>180</v>
      </c>
      <c r="AB108" s="153" t="s">
        <v>180</v>
      </c>
      <c r="AC108" s="153" t="s">
        <v>180</v>
      </c>
      <c r="AD108" s="153" t="s">
        <v>180</v>
      </c>
    </row>
    <row r="109" spans="1:30" ht="12">
      <c r="A109" s="70"/>
      <c r="B109" s="84" t="s">
        <v>45</v>
      </c>
      <c r="C109" s="153">
        <v>30</v>
      </c>
      <c r="D109" s="153">
        <v>70</v>
      </c>
      <c r="E109" s="153">
        <v>0</v>
      </c>
      <c r="F109" s="155">
        <v>0.01</v>
      </c>
      <c r="G109" s="153">
        <v>64.3</v>
      </c>
      <c r="H109" s="153">
        <v>28.6</v>
      </c>
      <c r="I109" s="153">
        <v>7.1</v>
      </c>
      <c r="J109" s="153">
        <v>2.8000000000000001E-2</v>
      </c>
      <c r="K109" s="154">
        <v>70.099999999999994</v>
      </c>
      <c r="L109" s="195">
        <v>22.1</v>
      </c>
      <c r="M109" s="195">
        <v>7.8</v>
      </c>
      <c r="N109" s="198">
        <v>7.6999999999999999E-2</v>
      </c>
      <c r="O109" s="203">
        <v>64.2</v>
      </c>
      <c r="P109" s="195">
        <v>20.8</v>
      </c>
      <c r="Q109" s="195">
        <v>15.1</v>
      </c>
      <c r="R109" s="198">
        <v>5.2999999999999999E-2</v>
      </c>
      <c r="S109" s="203">
        <v>68.5</v>
      </c>
      <c r="T109" s="195">
        <v>20.2</v>
      </c>
      <c r="U109" s="195">
        <v>11.2</v>
      </c>
      <c r="V109" s="198">
        <v>8.8999999999999996E-2</v>
      </c>
      <c r="W109" s="154">
        <v>60.3</v>
      </c>
      <c r="X109" s="153">
        <v>19.399999999999999</v>
      </c>
      <c r="Y109" s="153">
        <v>20.3</v>
      </c>
      <c r="Z109" s="155">
        <v>0.10299999999999999</v>
      </c>
      <c r="AA109" s="153">
        <v>58.3</v>
      </c>
      <c r="AB109" s="153">
        <v>19</v>
      </c>
      <c r="AC109" s="153">
        <v>22.7</v>
      </c>
      <c r="AD109" s="153">
        <v>6.3E-2</v>
      </c>
    </row>
    <row r="110" spans="1:30" ht="12">
      <c r="A110" s="70"/>
      <c r="B110" s="84" t="s">
        <v>46</v>
      </c>
      <c r="C110" s="153" t="s">
        <v>180</v>
      </c>
      <c r="D110" s="153" t="s">
        <v>180</v>
      </c>
      <c r="E110" s="153" t="s">
        <v>180</v>
      </c>
      <c r="F110" s="155" t="s">
        <v>180</v>
      </c>
      <c r="G110" s="153" t="s">
        <v>180</v>
      </c>
      <c r="H110" s="153" t="s">
        <v>180</v>
      </c>
      <c r="I110" s="153" t="s">
        <v>180</v>
      </c>
      <c r="J110" s="153" t="s">
        <v>180</v>
      </c>
      <c r="K110" s="154" t="s">
        <v>180</v>
      </c>
      <c r="L110" s="195" t="s">
        <v>180</v>
      </c>
      <c r="M110" s="195" t="s">
        <v>180</v>
      </c>
      <c r="N110" s="198" t="s">
        <v>180</v>
      </c>
      <c r="O110" s="203" t="s">
        <v>180</v>
      </c>
      <c r="P110" s="195" t="s">
        <v>180</v>
      </c>
      <c r="Q110" s="195" t="s">
        <v>180</v>
      </c>
      <c r="R110" s="198" t="s">
        <v>180</v>
      </c>
      <c r="S110" s="203" t="s">
        <v>180</v>
      </c>
      <c r="T110" s="195" t="s">
        <v>180</v>
      </c>
      <c r="U110" s="195" t="s">
        <v>180</v>
      </c>
      <c r="V110" s="198" t="s">
        <v>180</v>
      </c>
      <c r="W110" s="154" t="s">
        <v>180</v>
      </c>
      <c r="X110" s="153" t="s">
        <v>180</v>
      </c>
      <c r="Y110" s="153" t="s">
        <v>180</v>
      </c>
      <c r="Z110" s="155" t="s">
        <v>180</v>
      </c>
      <c r="AA110" s="153" t="s">
        <v>180</v>
      </c>
      <c r="AB110" s="153" t="s">
        <v>180</v>
      </c>
      <c r="AC110" s="153" t="s">
        <v>180</v>
      </c>
      <c r="AD110" s="153" t="s">
        <v>180</v>
      </c>
    </row>
    <row r="111" spans="1:30" ht="12">
      <c r="A111" s="70"/>
      <c r="B111" s="84" t="s">
        <v>47</v>
      </c>
      <c r="C111" s="153">
        <v>77.8</v>
      </c>
      <c r="D111" s="153">
        <v>22.2</v>
      </c>
      <c r="E111" s="153">
        <v>0</v>
      </c>
      <c r="F111" s="155">
        <v>1.7999999999999999E-2</v>
      </c>
      <c r="G111" s="153">
        <v>66.7</v>
      </c>
      <c r="H111" s="153">
        <v>16.7</v>
      </c>
      <c r="I111" s="153">
        <v>16.7</v>
      </c>
      <c r="J111" s="153">
        <v>1.7999999999999999E-2</v>
      </c>
      <c r="K111" s="154">
        <v>77.8</v>
      </c>
      <c r="L111" s="195">
        <v>22.2</v>
      </c>
      <c r="M111" s="195">
        <v>0</v>
      </c>
      <c r="N111" s="198">
        <v>1.7999999999999999E-2</v>
      </c>
      <c r="O111" s="203">
        <v>71.400000000000006</v>
      </c>
      <c r="P111" s="195">
        <v>14.3</v>
      </c>
      <c r="Q111" s="195">
        <v>14.3</v>
      </c>
      <c r="R111" s="198">
        <v>7.0000000000000001E-3</v>
      </c>
      <c r="S111" s="203">
        <v>100</v>
      </c>
      <c r="T111" s="195">
        <v>0</v>
      </c>
      <c r="U111" s="195">
        <v>0</v>
      </c>
      <c r="V111" s="198">
        <v>0.01</v>
      </c>
      <c r="W111" s="154">
        <v>59.1</v>
      </c>
      <c r="X111" s="153">
        <v>41.2</v>
      </c>
      <c r="Y111" s="153">
        <v>0</v>
      </c>
      <c r="Z111" s="155">
        <v>1.7000000000000001E-2</v>
      </c>
      <c r="AA111" s="153" t="s">
        <v>180</v>
      </c>
      <c r="AB111" s="153" t="s">
        <v>180</v>
      </c>
      <c r="AC111" s="153" t="s">
        <v>180</v>
      </c>
      <c r="AD111" s="153" t="s">
        <v>180</v>
      </c>
    </row>
    <row r="112" spans="1:30" ht="12">
      <c r="A112" s="70"/>
      <c r="B112" s="84" t="s">
        <v>48</v>
      </c>
      <c r="C112" s="153">
        <v>0</v>
      </c>
      <c r="D112" s="153">
        <v>100</v>
      </c>
      <c r="E112" s="153">
        <v>0</v>
      </c>
      <c r="F112" s="155">
        <v>1E-3</v>
      </c>
      <c r="G112" s="153">
        <v>11.1</v>
      </c>
      <c r="H112" s="153">
        <v>22.2</v>
      </c>
      <c r="I112" s="153">
        <v>66.7</v>
      </c>
      <c r="J112" s="153">
        <v>8.9999999999999993E-3</v>
      </c>
      <c r="K112" s="154">
        <v>0</v>
      </c>
      <c r="L112" s="195">
        <v>75</v>
      </c>
      <c r="M112" s="195">
        <v>25</v>
      </c>
      <c r="N112" s="198">
        <v>4.0000000000000001E-3</v>
      </c>
      <c r="O112" s="203">
        <v>0</v>
      </c>
      <c r="P112" s="195">
        <v>88.9</v>
      </c>
      <c r="Q112" s="195">
        <v>11.1</v>
      </c>
      <c r="R112" s="198">
        <v>8.9999999999999993E-3</v>
      </c>
      <c r="S112" s="203">
        <v>0</v>
      </c>
      <c r="T112" s="195">
        <v>0</v>
      </c>
      <c r="U112" s="195">
        <v>100</v>
      </c>
      <c r="V112" s="198">
        <v>2E-3</v>
      </c>
      <c r="W112" s="154">
        <v>0</v>
      </c>
      <c r="X112" s="153">
        <v>50</v>
      </c>
      <c r="Y112" s="153">
        <v>50</v>
      </c>
      <c r="Z112" s="155">
        <v>2E-3</v>
      </c>
      <c r="AA112" s="153">
        <v>0</v>
      </c>
      <c r="AB112" s="153">
        <v>79.900000000000006</v>
      </c>
      <c r="AC112" s="153">
        <v>20.100000000000001</v>
      </c>
      <c r="AD112" s="153">
        <v>5.0000000000000001E-3</v>
      </c>
    </row>
    <row r="113" spans="1:30" s="10" customFormat="1" ht="12">
      <c r="A113" s="83"/>
      <c r="B113" s="14" t="s">
        <v>34</v>
      </c>
      <c r="C113" s="156">
        <v>50.6</v>
      </c>
      <c r="D113" s="156">
        <v>44.2</v>
      </c>
      <c r="E113" s="156">
        <v>5.2</v>
      </c>
      <c r="F113" s="158">
        <v>1.01</v>
      </c>
      <c r="G113" s="156">
        <v>48.3</v>
      </c>
      <c r="H113" s="156">
        <v>47.4</v>
      </c>
      <c r="I113" s="156">
        <v>4.3</v>
      </c>
      <c r="J113" s="156">
        <v>0.93300000000000005</v>
      </c>
      <c r="K113" s="157">
        <v>47.7</v>
      </c>
      <c r="L113" s="193">
        <v>48.4</v>
      </c>
      <c r="M113" s="193">
        <v>3.9</v>
      </c>
      <c r="N113" s="199">
        <v>0.89100000000000001</v>
      </c>
      <c r="O113" s="202">
        <v>44.5</v>
      </c>
      <c r="P113" s="193">
        <v>47.6</v>
      </c>
      <c r="Q113" s="193">
        <v>7.9</v>
      </c>
      <c r="R113" s="199">
        <v>0.92200000000000004</v>
      </c>
      <c r="S113" s="202">
        <v>39.1</v>
      </c>
      <c r="T113" s="193">
        <v>51.7</v>
      </c>
      <c r="U113" s="193">
        <v>9.1999999999999993</v>
      </c>
      <c r="V113" s="199">
        <v>1.119</v>
      </c>
      <c r="W113" s="157">
        <v>39.5</v>
      </c>
      <c r="X113" s="156">
        <v>49.3</v>
      </c>
      <c r="Y113" s="156">
        <v>11.2</v>
      </c>
      <c r="Z113" s="158">
        <v>1.2030000000000001</v>
      </c>
      <c r="AA113" s="156">
        <v>25.5</v>
      </c>
      <c r="AB113" s="156">
        <v>45.3</v>
      </c>
      <c r="AC113" s="156">
        <v>29.2</v>
      </c>
      <c r="AD113" s="156">
        <v>1.1379999999999999</v>
      </c>
    </row>
    <row r="114" spans="1:30" ht="12">
      <c r="A114" s="70"/>
      <c r="B114" s="84" t="s">
        <v>58</v>
      </c>
      <c r="C114" s="153">
        <v>61.4</v>
      </c>
      <c r="D114" s="153">
        <v>34.299999999999997</v>
      </c>
      <c r="E114" s="153">
        <v>4.3</v>
      </c>
      <c r="F114" s="155">
        <v>7.0000000000000007E-2</v>
      </c>
      <c r="G114" s="153">
        <v>61.3</v>
      </c>
      <c r="H114" s="153">
        <v>27.4</v>
      </c>
      <c r="I114" s="153">
        <v>11.3</v>
      </c>
      <c r="J114" s="153">
        <v>6.2E-2</v>
      </c>
      <c r="K114" s="154">
        <v>53.8</v>
      </c>
      <c r="L114" s="195">
        <v>23.1</v>
      </c>
      <c r="M114" s="195">
        <v>23.1</v>
      </c>
      <c r="N114" s="198">
        <v>3.9E-2</v>
      </c>
      <c r="O114" s="203">
        <v>35.799999999999997</v>
      </c>
      <c r="P114" s="195">
        <v>26.4</v>
      </c>
      <c r="Q114" s="195">
        <v>37.700000000000003</v>
      </c>
      <c r="R114" s="198">
        <v>5.2999999999999999E-2</v>
      </c>
      <c r="S114" s="203">
        <v>49.6</v>
      </c>
      <c r="T114" s="195">
        <v>34.6</v>
      </c>
      <c r="U114" s="195">
        <v>15.8</v>
      </c>
      <c r="V114" s="198">
        <v>8.1000000000000003E-2</v>
      </c>
      <c r="W114" s="154">
        <v>49.9</v>
      </c>
      <c r="X114" s="153">
        <v>26</v>
      </c>
      <c r="Y114" s="153">
        <v>24.1</v>
      </c>
      <c r="Z114" s="155">
        <v>9.6000000000000002E-2</v>
      </c>
      <c r="AA114" s="153">
        <v>42.4</v>
      </c>
      <c r="AB114" s="153">
        <v>17.8</v>
      </c>
      <c r="AC114" s="153">
        <v>39.799999999999997</v>
      </c>
      <c r="AD114" s="153">
        <v>7.2999999999999995E-2</v>
      </c>
    </row>
    <row r="115" spans="1:30" ht="12">
      <c r="A115" s="70"/>
      <c r="B115" s="84" t="s">
        <v>59</v>
      </c>
      <c r="C115" s="153">
        <v>48.8</v>
      </c>
      <c r="D115" s="153">
        <v>44</v>
      </c>
      <c r="E115" s="153">
        <v>7.3</v>
      </c>
      <c r="F115" s="155">
        <v>0.496</v>
      </c>
      <c r="G115" s="153">
        <v>54.7</v>
      </c>
      <c r="H115" s="153">
        <v>41.6</v>
      </c>
      <c r="I115" s="153">
        <v>3.7</v>
      </c>
      <c r="J115" s="153">
        <v>0.42799999999999999</v>
      </c>
      <c r="K115" s="154">
        <v>52.6</v>
      </c>
      <c r="L115" s="195">
        <v>44.4</v>
      </c>
      <c r="M115" s="195">
        <v>2.9</v>
      </c>
      <c r="N115" s="198">
        <v>0.47499999999999998</v>
      </c>
      <c r="O115" s="203">
        <v>46.7</v>
      </c>
      <c r="P115" s="195">
        <v>46.1</v>
      </c>
      <c r="Q115" s="195">
        <v>7.1</v>
      </c>
      <c r="R115" s="198">
        <v>0.49</v>
      </c>
      <c r="S115" s="203">
        <v>47.5</v>
      </c>
      <c r="T115" s="195">
        <v>47.2</v>
      </c>
      <c r="U115" s="195">
        <v>5.3</v>
      </c>
      <c r="V115" s="198">
        <v>0.51</v>
      </c>
      <c r="W115" s="154">
        <v>44</v>
      </c>
      <c r="X115" s="153">
        <v>49.1</v>
      </c>
      <c r="Y115" s="153">
        <v>6.9</v>
      </c>
      <c r="Z115" s="155">
        <v>0.54600000000000004</v>
      </c>
      <c r="AA115" s="153">
        <v>21.7</v>
      </c>
      <c r="AB115" s="153">
        <v>44.1</v>
      </c>
      <c r="AC115" s="153">
        <v>34.1</v>
      </c>
      <c r="AD115" s="153">
        <v>0.53200000000000003</v>
      </c>
    </row>
    <row r="116" spans="1:30" ht="12">
      <c r="A116" s="70"/>
      <c r="B116" s="84" t="s">
        <v>60</v>
      </c>
      <c r="C116" s="153">
        <v>41.6</v>
      </c>
      <c r="D116" s="153">
        <v>54.7</v>
      </c>
      <c r="E116" s="153">
        <v>3.7</v>
      </c>
      <c r="F116" s="155">
        <v>0.29599999999999999</v>
      </c>
      <c r="G116" s="153">
        <v>35.9</v>
      </c>
      <c r="H116" s="153">
        <v>59.3</v>
      </c>
      <c r="I116" s="153">
        <v>4.9000000000000004</v>
      </c>
      <c r="J116" s="153">
        <v>0.32900000000000001</v>
      </c>
      <c r="K116" s="154">
        <v>34.6</v>
      </c>
      <c r="L116" s="195">
        <v>61.3</v>
      </c>
      <c r="M116" s="195">
        <v>4.0999999999999996</v>
      </c>
      <c r="N116" s="198">
        <v>0.29199999999999998</v>
      </c>
      <c r="O116" s="203">
        <v>44.2</v>
      </c>
      <c r="P116" s="195">
        <v>49.6</v>
      </c>
      <c r="Q116" s="195">
        <v>6.2</v>
      </c>
      <c r="R116" s="198">
        <v>0.27600000000000002</v>
      </c>
      <c r="S116" s="203">
        <v>24.8</v>
      </c>
      <c r="T116" s="195">
        <v>62</v>
      </c>
      <c r="U116" s="195">
        <v>13.2</v>
      </c>
      <c r="V116" s="198">
        <v>0.46</v>
      </c>
      <c r="W116" s="154">
        <v>28.9</v>
      </c>
      <c r="X116" s="153">
        <v>56.8</v>
      </c>
      <c r="Y116" s="153">
        <v>14.3</v>
      </c>
      <c r="Z116" s="155">
        <v>0.51600000000000001</v>
      </c>
      <c r="AA116" s="153">
        <v>26.9</v>
      </c>
      <c r="AB116" s="153">
        <v>50.6</v>
      </c>
      <c r="AC116" s="153">
        <v>22.5</v>
      </c>
      <c r="AD116" s="153">
        <v>0.50900000000000001</v>
      </c>
    </row>
    <row r="117" spans="1:30" ht="12">
      <c r="A117" s="70"/>
      <c r="B117" s="84" t="s">
        <v>61</v>
      </c>
      <c r="C117" s="153">
        <v>84.3</v>
      </c>
      <c r="D117" s="153">
        <v>12.9</v>
      </c>
      <c r="E117" s="153">
        <v>2.9</v>
      </c>
      <c r="F117" s="155">
        <v>7.0000000000000007E-2</v>
      </c>
      <c r="G117" s="153">
        <v>93.8</v>
      </c>
      <c r="H117" s="153">
        <v>6.3</v>
      </c>
      <c r="I117" s="153">
        <v>0</v>
      </c>
      <c r="J117" s="153">
        <v>1.6E-2</v>
      </c>
      <c r="K117" s="154">
        <v>94.4</v>
      </c>
      <c r="L117" s="195">
        <v>5.6</v>
      </c>
      <c r="M117" s="195">
        <v>0</v>
      </c>
      <c r="N117" s="198">
        <v>1.7999999999999999E-2</v>
      </c>
      <c r="O117" s="203">
        <v>100</v>
      </c>
      <c r="P117" s="195">
        <v>0</v>
      </c>
      <c r="Q117" s="195">
        <v>0</v>
      </c>
      <c r="R117" s="198">
        <v>0.02</v>
      </c>
      <c r="S117" s="203">
        <v>82.5</v>
      </c>
      <c r="T117" s="195">
        <v>12.5</v>
      </c>
      <c r="U117" s="195">
        <v>5</v>
      </c>
      <c r="V117" s="198">
        <v>0.04</v>
      </c>
      <c r="W117" s="154">
        <v>89.5</v>
      </c>
      <c r="X117" s="153">
        <v>10.5</v>
      </c>
      <c r="Y117" s="153">
        <v>0</v>
      </c>
      <c r="Z117" s="155">
        <v>3.7999999999999999E-2</v>
      </c>
      <c r="AA117" s="153">
        <v>0</v>
      </c>
      <c r="AB117" s="153">
        <v>99.9</v>
      </c>
      <c r="AC117" s="153">
        <v>0.1</v>
      </c>
      <c r="AD117" s="153">
        <v>1E-3</v>
      </c>
    </row>
    <row r="118" spans="1:30" ht="12">
      <c r="A118" s="70"/>
      <c r="B118" s="84" t="s">
        <v>62</v>
      </c>
      <c r="C118" s="153">
        <v>56.4</v>
      </c>
      <c r="D118" s="153">
        <v>42.3</v>
      </c>
      <c r="E118" s="153">
        <v>1.3</v>
      </c>
      <c r="F118" s="155">
        <v>7.8E-2</v>
      </c>
      <c r="G118" s="153">
        <v>46.9</v>
      </c>
      <c r="H118" s="153">
        <v>52</v>
      </c>
      <c r="I118" s="153">
        <v>1</v>
      </c>
      <c r="J118" s="153">
        <v>9.8000000000000004E-2</v>
      </c>
      <c r="K118" s="154">
        <v>53.7</v>
      </c>
      <c r="L118" s="195">
        <v>46.3</v>
      </c>
      <c r="M118" s="195">
        <v>0</v>
      </c>
      <c r="N118" s="198">
        <v>6.7000000000000004E-2</v>
      </c>
      <c r="O118" s="203">
        <v>24.1</v>
      </c>
      <c r="P118" s="195">
        <v>74.7</v>
      </c>
      <c r="Q118" s="195">
        <v>1.2</v>
      </c>
      <c r="R118" s="198">
        <v>8.3000000000000004E-2</v>
      </c>
      <c r="S118" s="203">
        <v>28.6</v>
      </c>
      <c r="T118" s="195">
        <v>71.400000000000006</v>
      </c>
      <c r="U118" s="195">
        <v>0</v>
      </c>
      <c r="V118" s="198">
        <v>2.8000000000000001E-2</v>
      </c>
      <c r="W118" s="154">
        <v>57.7</v>
      </c>
      <c r="X118" s="153">
        <v>42.8</v>
      </c>
      <c r="Y118" s="153">
        <v>0</v>
      </c>
      <c r="Z118" s="155">
        <v>7.0000000000000001E-3</v>
      </c>
      <c r="AA118" s="153">
        <v>31.5</v>
      </c>
      <c r="AB118" s="153">
        <v>39.1</v>
      </c>
      <c r="AC118" s="153">
        <v>29.4</v>
      </c>
      <c r="AD118" s="153">
        <v>2.3E-2</v>
      </c>
    </row>
    <row r="119" spans="1:30" s="10" customFormat="1" ht="12">
      <c r="A119" s="83"/>
      <c r="B119" s="14" t="s">
        <v>35</v>
      </c>
      <c r="C119" s="156">
        <v>62.2</v>
      </c>
      <c r="D119" s="156">
        <v>31.4</v>
      </c>
      <c r="E119" s="156">
        <v>6.4</v>
      </c>
      <c r="F119" s="158">
        <v>0.46800000000000003</v>
      </c>
      <c r="G119" s="156">
        <v>57.6</v>
      </c>
      <c r="H119" s="156">
        <v>26.4</v>
      </c>
      <c r="I119" s="156">
        <v>16</v>
      </c>
      <c r="J119" s="156">
        <v>0.45</v>
      </c>
      <c r="K119" s="157">
        <v>68.599999999999994</v>
      </c>
      <c r="L119" s="193">
        <v>23.7</v>
      </c>
      <c r="M119" s="193">
        <v>7.6</v>
      </c>
      <c r="N119" s="199">
        <v>0.57699999999999996</v>
      </c>
      <c r="O119" s="202">
        <v>73.099999999999994</v>
      </c>
      <c r="P119" s="193">
        <v>18.899999999999999</v>
      </c>
      <c r="Q119" s="193">
        <v>8</v>
      </c>
      <c r="R119" s="199">
        <v>0.53900000000000003</v>
      </c>
      <c r="S119" s="202">
        <v>62.9</v>
      </c>
      <c r="T119" s="193">
        <v>26.3</v>
      </c>
      <c r="U119" s="193">
        <v>10.8</v>
      </c>
      <c r="V119" s="199">
        <v>0.73</v>
      </c>
      <c r="W119" s="157">
        <v>54.6</v>
      </c>
      <c r="X119" s="156">
        <v>29.4</v>
      </c>
      <c r="Y119" s="156">
        <v>16</v>
      </c>
      <c r="Z119" s="158">
        <v>0.75800000000000001</v>
      </c>
      <c r="AA119" s="156">
        <v>34.700000000000003</v>
      </c>
      <c r="AB119" s="156">
        <v>42.4</v>
      </c>
      <c r="AC119" s="156">
        <v>22.9</v>
      </c>
      <c r="AD119" s="156">
        <v>0.41499999999999998</v>
      </c>
    </row>
    <row r="120" spans="1:30" ht="12">
      <c r="A120" s="70"/>
      <c r="B120" s="84" t="s">
        <v>63</v>
      </c>
      <c r="C120" s="153">
        <v>57.5</v>
      </c>
      <c r="D120" s="153">
        <v>34.299999999999997</v>
      </c>
      <c r="E120" s="153">
        <v>8.1999999999999993</v>
      </c>
      <c r="F120" s="155">
        <v>0.13400000000000001</v>
      </c>
      <c r="G120" s="153">
        <v>53.8</v>
      </c>
      <c r="H120" s="153">
        <v>23.9</v>
      </c>
      <c r="I120" s="153">
        <v>22.3</v>
      </c>
      <c r="J120" s="153">
        <v>0.19700000000000001</v>
      </c>
      <c r="K120" s="154">
        <v>76.7</v>
      </c>
      <c r="L120" s="195">
        <v>16.7</v>
      </c>
      <c r="M120" s="195">
        <v>6.7</v>
      </c>
      <c r="N120" s="198">
        <v>0.27</v>
      </c>
      <c r="O120" s="203">
        <v>74.2</v>
      </c>
      <c r="P120" s="195">
        <v>16.3</v>
      </c>
      <c r="Q120" s="195">
        <v>9.6</v>
      </c>
      <c r="R120" s="198">
        <v>0.17799999999999999</v>
      </c>
      <c r="S120" s="203">
        <v>49.3</v>
      </c>
      <c r="T120" s="195">
        <v>37.4</v>
      </c>
      <c r="U120" s="195">
        <v>13.3</v>
      </c>
      <c r="V120" s="198">
        <v>0.30199999999999999</v>
      </c>
      <c r="W120" s="154">
        <v>47.5</v>
      </c>
      <c r="X120" s="153">
        <v>34</v>
      </c>
      <c r="Y120" s="153">
        <v>18.600000000000001</v>
      </c>
      <c r="Z120" s="155">
        <v>0.247</v>
      </c>
      <c r="AA120" s="153">
        <v>37.1</v>
      </c>
      <c r="AB120" s="153">
        <v>37.799999999999997</v>
      </c>
      <c r="AC120" s="153">
        <v>25.1</v>
      </c>
      <c r="AD120" s="153">
        <v>0.217</v>
      </c>
    </row>
    <row r="121" spans="1:30" ht="12">
      <c r="A121" s="70"/>
      <c r="B121" s="84" t="s">
        <v>117</v>
      </c>
      <c r="C121" s="153" t="s">
        <v>180</v>
      </c>
      <c r="D121" s="153" t="s">
        <v>180</v>
      </c>
      <c r="E121" s="153" t="s">
        <v>180</v>
      </c>
      <c r="F121" s="155" t="s">
        <v>180</v>
      </c>
      <c r="G121" s="153" t="s">
        <v>180</v>
      </c>
      <c r="H121" s="153" t="s">
        <v>180</v>
      </c>
      <c r="I121" s="153" t="s">
        <v>180</v>
      </c>
      <c r="J121" s="153" t="s">
        <v>180</v>
      </c>
      <c r="K121" s="154" t="s">
        <v>180</v>
      </c>
      <c r="L121" s="195" t="s">
        <v>180</v>
      </c>
      <c r="M121" s="195" t="s">
        <v>180</v>
      </c>
      <c r="N121" s="198" t="s">
        <v>180</v>
      </c>
      <c r="O121" s="203" t="s">
        <v>180</v>
      </c>
      <c r="P121" s="195" t="s">
        <v>180</v>
      </c>
      <c r="Q121" s="195" t="s">
        <v>180</v>
      </c>
      <c r="R121" s="198" t="s">
        <v>180</v>
      </c>
      <c r="S121" s="203">
        <v>0</v>
      </c>
      <c r="T121" s="195">
        <v>100</v>
      </c>
      <c r="U121" s="195">
        <v>0</v>
      </c>
      <c r="V121" s="198">
        <v>1E-3</v>
      </c>
      <c r="W121" s="154" t="s">
        <v>180</v>
      </c>
      <c r="X121" s="153" t="s">
        <v>180</v>
      </c>
      <c r="Y121" s="153" t="s">
        <v>180</v>
      </c>
      <c r="Z121" s="155" t="s">
        <v>180</v>
      </c>
      <c r="AA121" s="153" t="s">
        <v>180</v>
      </c>
      <c r="AB121" s="153" t="s">
        <v>180</v>
      </c>
      <c r="AC121" s="153" t="s">
        <v>180</v>
      </c>
      <c r="AD121" s="153" t="s">
        <v>180</v>
      </c>
    </row>
    <row r="122" spans="1:30" ht="12">
      <c r="A122" s="70"/>
      <c r="B122" s="84" t="s">
        <v>64</v>
      </c>
      <c r="C122" s="153">
        <v>64.8</v>
      </c>
      <c r="D122" s="153">
        <v>32.1</v>
      </c>
      <c r="E122" s="153">
        <v>3.1</v>
      </c>
      <c r="F122" s="155">
        <v>0.193</v>
      </c>
      <c r="G122" s="153">
        <v>58.5</v>
      </c>
      <c r="H122" s="153">
        <v>30.7</v>
      </c>
      <c r="I122" s="153">
        <v>10.7</v>
      </c>
      <c r="J122" s="153">
        <v>0.20499999999999999</v>
      </c>
      <c r="K122" s="154">
        <v>67.8</v>
      </c>
      <c r="L122" s="195">
        <v>25</v>
      </c>
      <c r="M122" s="195">
        <v>7.2</v>
      </c>
      <c r="N122" s="198">
        <v>0.18</v>
      </c>
      <c r="O122" s="203">
        <v>67.5</v>
      </c>
      <c r="P122" s="195">
        <v>25.8</v>
      </c>
      <c r="Q122" s="195">
        <v>6.6</v>
      </c>
      <c r="R122" s="198">
        <v>0.151</v>
      </c>
      <c r="S122" s="203">
        <v>62.1</v>
      </c>
      <c r="T122" s="195">
        <v>28</v>
      </c>
      <c r="U122" s="195">
        <v>9.8000000000000007</v>
      </c>
      <c r="V122" s="198">
        <v>0.13200000000000001</v>
      </c>
      <c r="W122" s="154">
        <v>44.5</v>
      </c>
      <c r="X122" s="153">
        <v>43.7</v>
      </c>
      <c r="Y122" s="153">
        <v>11.8</v>
      </c>
      <c r="Z122" s="155">
        <v>0.14199999999999999</v>
      </c>
      <c r="AA122" s="153">
        <v>35.9</v>
      </c>
      <c r="AB122" s="153">
        <v>44.8</v>
      </c>
      <c r="AC122" s="153">
        <v>19.399999999999999</v>
      </c>
      <c r="AD122" s="153">
        <v>0.154</v>
      </c>
    </row>
    <row r="123" spans="1:30" ht="12">
      <c r="A123" s="70"/>
      <c r="B123" s="84" t="s">
        <v>65</v>
      </c>
      <c r="C123" s="153">
        <v>71.099999999999994</v>
      </c>
      <c r="D123" s="153">
        <v>19.7</v>
      </c>
      <c r="E123" s="153">
        <v>9.1999999999999993</v>
      </c>
      <c r="F123" s="155">
        <v>7.5999999999999998E-2</v>
      </c>
      <c r="G123" s="153">
        <v>77.8</v>
      </c>
      <c r="H123" s="153">
        <v>0</v>
      </c>
      <c r="I123" s="153">
        <v>22.2</v>
      </c>
      <c r="J123" s="153">
        <v>8.9999999999999993E-3</v>
      </c>
      <c r="K123" s="154">
        <v>48.2</v>
      </c>
      <c r="L123" s="195">
        <v>42.9</v>
      </c>
      <c r="M123" s="195">
        <v>8.9</v>
      </c>
      <c r="N123" s="198">
        <v>5.6000000000000001E-2</v>
      </c>
      <c r="O123" s="203">
        <v>70.8</v>
      </c>
      <c r="P123" s="195">
        <v>20.8</v>
      </c>
      <c r="Q123" s="195">
        <v>8.3000000000000007</v>
      </c>
      <c r="R123" s="198">
        <v>2.4E-2</v>
      </c>
      <c r="S123" s="203">
        <v>12.5</v>
      </c>
      <c r="T123" s="195">
        <v>62.5</v>
      </c>
      <c r="U123" s="195">
        <v>25</v>
      </c>
      <c r="V123" s="198">
        <v>8.0000000000000002E-3</v>
      </c>
      <c r="W123" s="154">
        <v>0</v>
      </c>
      <c r="X123" s="153">
        <v>33.299999999999997</v>
      </c>
      <c r="Y123" s="153">
        <v>66.7</v>
      </c>
      <c r="Z123" s="155">
        <v>3.0000000000000001E-3</v>
      </c>
      <c r="AA123" s="153">
        <v>0</v>
      </c>
      <c r="AB123" s="153">
        <v>99.9</v>
      </c>
      <c r="AC123" s="153">
        <v>0.1</v>
      </c>
      <c r="AD123" s="153">
        <v>1E-3</v>
      </c>
    </row>
    <row r="124" spans="1:30" ht="12">
      <c r="A124" s="70"/>
      <c r="B124" s="84" t="s">
        <v>66</v>
      </c>
      <c r="C124" s="153">
        <v>59.1</v>
      </c>
      <c r="D124" s="153">
        <v>38.6</v>
      </c>
      <c r="E124" s="153">
        <v>2.2999999999999998</v>
      </c>
      <c r="F124" s="155">
        <v>4.3999999999999997E-2</v>
      </c>
      <c r="G124" s="153">
        <v>61.3</v>
      </c>
      <c r="H124" s="153">
        <v>29</v>
      </c>
      <c r="I124" s="153">
        <v>9.6999999999999993</v>
      </c>
      <c r="J124" s="153">
        <v>3.1E-2</v>
      </c>
      <c r="K124" s="154">
        <v>47.1</v>
      </c>
      <c r="L124" s="195">
        <v>44.1</v>
      </c>
      <c r="M124" s="195">
        <v>8.8000000000000007</v>
      </c>
      <c r="N124" s="198">
        <v>3.4000000000000002E-2</v>
      </c>
      <c r="O124" s="203">
        <v>6.7</v>
      </c>
      <c r="P124" s="195">
        <v>73.3</v>
      </c>
      <c r="Q124" s="195">
        <v>20</v>
      </c>
      <c r="R124" s="198">
        <v>1.4999999999999999E-2</v>
      </c>
      <c r="S124" s="203">
        <v>27.3</v>
      </c>
      <c r="T124" s="195">
        <v>63.6</v>
      </c>
      <c r="U124" s="195">
        <v>9.1</v>
      </c>
      <c r="V124" s="198">
        <v>1.0999999999999999E-2</v>
      </c>
      <c r="W124" s="154">
        <v>16.7</v>
      </c>
      <c r="X124" s="153">
        <v>58.3</v>
      </c>
      <c r="Y124" s="153">
        <v>25</v>
      </c>
      <c r="Z124" s="155">
        <v>1.2E-2</v>
      </c>
      <c r="AA124" s="153">
        <v>36.700000000000003</v>
      </c>
      <c r="AB124" s="153">
        <v>41.1</v>
      </c>
      <c r="AC124" s="153">
        <v>22.2</v>
      </c>
      <c r="AD124" s="153">
        <v>1.7000000000000001E-2</v>
      </c>
    </row>
    <row r="125" spans="1:30" ht="12">
      <c r="A125" s="70"/>
      <c r="B125" s="84" t="s">
        <v>67</v>
      </c>
      <c r="C125" s="153" t="s">
        <v>180</v>
      </c>
      <c r="D125" s="153" t="s">
        <v>180</v>
      </c>
      <c r="E125" s="153" t="s">
        <v>180</v>
      </c>
      <c r="F125" s="155" t="s">
        <v>180</v>
      </c>
      <c r="G125" s="153" t="s">
        <v>180</v>
      </c>
      <c r="H125" s="153" t="s">
        <v>180</v>
      </c>
      <c r="I125" s="153" t="s">
        <v>180</v>
      </c>
      <c r="J125" s="153" t="s">
        <v>180</v>
      </c>
      <c r="K125" s="154" t="s">
        <v>180</v>
      </c>
      <c r="L125" s="195" t="s">
        <v>180</v>
      </c>
      <c r="M125" s="195" t="s">
        <v>180</v>
      </c>
      <c r="N125" s="198" t="s">
        <v>180</v>
      </c>
      <c r="O125" s="203" t="s">
        <v>180</v>
      </c>
      <c r="P125" s="195" t="s">
        <v>180</v>
      </c>
      <c r="Q125" s="195" t="s">
        <v>180</v>
      </c>
      <c r="R125" s="198" t="s">
        <v>180</v>
      </c>
      <c r="S125" s="203" t="s">
        <v>180</v>
      </c>
      <c r="T125" s="195" t="s">
        <v>180</v>
      </c>
      <c r="U125" s="195" t="s">
        <v>180</v>
      </c>
      <c r="V125" s="198" t="s">
        <v>180</v>
      </c>
      <c r="W125" s="154" t="s">
        <v>180</v>
      </c>
      <c r="X125" s="153" t="s">
        <v>180</v>
      </c>
      <c r="Y125" s="153" t="s">
        <v>180</v>
      </c>
      <c r="Z125" s="155" t="s">
        <v>180</v>
      </c>
      <c r="AA125" s="153" t="s">
        <v>180</v>
      </c>
      <c r="AB125" s="153" t="s">
        <v>180</v>
      </c>
      <c r="AC125" s="153" t="s">
        <v>180</v>
      </c>
      <c r="AD125" s="153" t="s">
        <v>180</v>
      </c>
    </row>
    <row r="126" spans="1:30" ht="12">
      <c r="A126" s="70"/>
      <c r="B126" s="84" t="s">
        <v>68</v>
      </c>
      <c r="C126" s="153">
        <v>42.9</v>
      </c>
      <c r="D126" s="153">
        <v>33.299999999999997</v>
      </c>
      <c r="E126" s="153">
        <v>23.8</v>
      </c>
      <c r="F126" s="155">
        <v>2.1000000000000001E-2</v>
      </c>
      <c r="G126" s="153">
        <v>87.5</v>
      </c>
      <c r="H126" s="153">
        <v>0</v>
      </c>
      <c r="I126" s="153">
        <v>12.5</v>
      </c>
      <c r="J126" s="153">
        <v>8.0000000000000002E-3</v>
      </c>
      <c r="K126" s="154">
        <v>64.900000000000006</v>
      </c>
      <c r="L126" s="195">
        <v>21.6</v>
      </c>
      <c r="M126" s="195">
        <v>13.5</v>
      </c>
      <c r="N126" s="198">
        <v>3.6999999999999998E-2</v>
      </c>
      <c r="O126" s="203">
        <v>83</v>
      </c>
      <c r="P126" s="195">
        <v>10.5</v>
      </c>
      <c r="Q126" s="195">
        <v>6.4</v>
      </c>
      <c r="R126" s="198">
        <v>0.17100000000000001</v>
      </c>
      <c r="S126" s="203">
        <v>81.2</v>
      </c>
      <c r="T126" s="195">
        <v>10.5</v>
      </c>
      <c r="U126" s="195">
        <v>8.3000000000000007</v>
      </c>
      <c r="V126" s="198">
        <v>0.27600000000000002</v>
      </c>
      <c r="W126" s="154">
        <v>65.3</v>
      </c>
      <c r="X126" s="153">
        <v>19.5</v>
      </c>
      <c r="Y126" s="153">
        <v>15.2</v>
      </c>
      <c r="Z126" s="155">
        <v>0.35399999999999998</v>
      </c>
      <c r="AA126" s="153">
        <v>7.8</v>
      </c>
      <c r="AB126" s="153">
        <v>65.3</v>
      </c>
      <c r="AC126" s="153">
        <v>26.8</v>
      </c>
      <c r="AD126" s="153">
        <v>2.5999999999999999E-2</v>
      </c>
    </row>
    <row r="127" spans="1:30" s="10" customFormat="1" ht="12">
      <c r="A127" s="83"/>
      <c r="B127" s="61" t="s">
        <v>36</v>
      </c>
      <c r="C127" s="156">
        <v>64.599999999999994</v>
      </c>
      <c r="D127" s="156">
        <v>33.200000000000003</v>
      </c>
      <c r="E127" s="156">
        <v>2.1</v>
      </c>
      <c r="F127" s="158">
        <v>0.32800000000000001</v>
      </c>
      <c r="G127" s="156">
        <v>55.8</v>
      </c>
      <c r="H127" s="156">
        <v>37.299999999999997</v>
      </c>
      <c r="I127" s="156">
        <v>6.9</v>
      </c>
      <c r="J127" s="156">
        <v>0.31900000000000001</v>
      </c>
      <c r="K127" s="157">
        <v>63.6</v>
      </c>
      <c r="L127" s="193">
        <v>27.3</v>
      </c>
      <c r="M127" s="193">
        <v>9.1</v>
      </c>
      <c r="N127" s="199">
        <v>0.27500000000000002</v>
      </c>
      <c r="O127" s="202">
        <v>43.7</v>
      </c>
      <c r="P127" s="193">
        <v>48.3</v>
      </c>
      <c r="Q127" s="193">
        <v>8</v>
      </c>
      <c r="R127" s="199">
        <v>0.23799999999999999</v>
      </c>
      <c r="S127" s="202">
        <v>45.1</v>
      </c>
      <c r="T127" s="193">
        <v>46.9</v>
      </c>
      <c r="U127" s="193">
        <v>8</v>
      </c>
      <c r="V127" s="199">
        <v>0.16</v>
      </c>
      <c r="W127" s="157">
        <v>23.4</v>
      </c>
      <c r="X127" s="156">
        <v>58.8</v>
      </c>
      <c r="Y127" s="156">
        <v>17.8</v>
      </c>
      <c r="Z127" s="158">
        <v>0.255</v>
      </c>
      <c r="AA127" s="156">
        <v>11.2</v>
      </c>
      <c r="AB127" s="156">
        <v>37.4</v>
      </c>
      <c r="AC127" s="156">
        <v>51.4</v>
      </c>
      <c r="AD127" s="156">
        <v>0.40899999999999997</v>
      </c>
    </row>
    <row r="128" spans="1:30" ht="12">
      <c r="A128" s="70"/>
      <c r="B128" s="84" t="s">
        <v>69</v>
      </c>
      <c r="C128" s="153">
        <v>56.8</v>
      </c>
      <c r="D128" s="153">
        <v>39.799999999999997</v>
      </c>
      <c r="E128" s="153">
        <v>3.4</v>
      </c>
      <c r="F128" s="155">
        <v>8.7999999999999995E-2</v>
      </c>
      <c r="G128" s="153">
        <v>55.1</v>
      </c>
      <c r="H128" s="153">
        <v>34.799999999999997</v>
      </c>
      <c r="I128" s="153">
        <v>10.1</v>
      </c>
      <c r="J128" s="153">
        <v>6.9000000000000006E-2</v>
      </c>
      <c r="K128" s="154">
        <v>58.9</v>
      </c>
      <c r="L128" s="195">
        <v>26.8</v>
      </c>
      <c r="M128" s="195">
        <v>14.3</v>
      </c>
      <c r="N128" s="198">
        <v>5.6000000000000001E-2</v>
      </c>
      <c r="O128" s="203">
        <v>54.5</v>
      </c>
      <c r="P128" s="195">
        <v>40</v>
      </c>
      <c r="Q128" s="195">
        <v>5.5</v>
      </c>
      <c r="R128" s="198">
        <v>5.5E-2</v>
      </c>
      <c r="S128" s="203">
        <v>53.4</v>
      </c>
      <c r="T128" s="195">
        <v>42.2</v>
      </c>
      <c r="U128" s="195">
        <v>4.4000000000000004</v>
      </c>
      <c r="V128" s="198">
        <v>4.4999999999999998E-2</v>
      </c>
      <c r="W128" s="154">
        <v>18.3</v>
      </c>
      <c r="X128" s="153">
        <v>64.7</v>
      </c>
      <c r="Y128" s="153">
        <v>17</v>
      </c>
      <c r="Z128" s="155">
        <v>8.7999999999999995E-2</v>
      </c>
      <c r="AA128" s="153">
        <v>2.1</v>
      </c>
      <c r="AB128" s="153">
        <v>27.3</v>
      </c>
      <c r="AC128" s="153">
        <v>70.599999999999994</v>
      </c>
      <c r="AD128" s="153">
        <v>0.20100000000000001</v>
      </c>
    </row>
    <row r="129" spans="1:30" ht="12">
      <c r="A129" s="70"/>
      <c r="B129" s="84" t="s">
        <v>70</v>
      </c>
      <c r="C129" s="153">
        <v>67.5</v>
      </c>
      <c r="D129" s="153">
        <v>30.8</v>
      </c>
      <c r="E129" s="153">
        <v>1.7</v>
      </c>
      <c r="F129" s="155">
        <v>0.24</v>
      </c>
      <c r="G129" s="153">
        <v>56</v>
      </c>
      <c r="H129" s="153">
        <v>38</v>
      </c>
      <c r="I129" s="153">
        <v>6</v>
      </c>
      <c r="J129" s="153">
        <v>0.25</v>
      </c>
      <c r="K129" s="154">
        <v>64.8</v>
      </c>
      <c r="L129" s="195">
        <v>27.4</v>
      </c>
      <c r="M129" s="195">
        <v>7.8</v>
      </c>
      <c r="N129" s="198">
        <v>0.219</v>
      </c>
      <c r="O129" s="203">
        <v>40.4</v>
      </c>
      <c r="P129" s="195">
        <v>50.8</v>
      </c>
      <c r="Q129" s="195">
        <v>8.6999999999999993</v>
      </c>
      <c r="R129" s="198">
        <v>0.183</v>
      </c>
      <c r="S129" s="203">
        <v>41.9</v>
      </c>
      <c r="T129" s="195">
        <v>48.7</v>
      </c>
      <c r="U129" s="195">
        <v>9.4</v>
      </c>
      <c r="V129" s="198">
        <v>0.115</v>
      </c>
      <c r="W129" s="154">
        <v>26.1</v>
      </c>
      <c r="X129" s="153">
        <v>55.7</v>
      </c>
      <c r="Y129" s="153">
        <v>18.2</v>
      </c>
      <c r="Z129" s="155">
        <v>0.16700000000000001</v>
      </c>
      <c r="AA129" s="153">
        <v>20</v>
      </c>
      <c r="AB129" s="153">
        <v>47.1</v>
      </c>
      <c r="AC129" s="153">
        <v>33</v>
      </c>
      <c r="AD129" s="153">
        <v>0.20799999999999999</v>
      </c>
    </row>
    <row r="130" spans="1:30" ht="12">
      <c r="A130" s="70"/>
      <c r="B130" s="84" t="s">
        <v>71</v>
      </c>
      <c r="C130" s="153" t="s">
        <v>180</v>
      </c>
      <c r="D130" s="153" t="s">
        <v>180</v>
      </c>
      <c r="E130" s="153" t="s">
        <v>180</v>
      </c>
      <c r="F130" s="155" t="s">
        <v>180</v>
      </c>
      <c r="G130" s="153" t="s">
        <v>180</v>
      </c>
      <c r="H130" s="153" t="s">
        <v>180</v>
      </c>
      <c r="I130" s="153" t="s">
        <v>180</v>
      </c>
      <c r="J130" s="153" t="s">
        <v>180</v>
      </c>
      <c r="K130" s="154" t="s">
        <v>180</v>
      </c>
      <c r="L130" s="195" t="s">
        <v>180</v>
      </c>
      <c r="M130" s="195" t="s">
        <v>180</v>
      </c>
      <c r="N130" s="198" t="s">
        <v>180</v>
      </c>
      <c r="O130" s="203" t="s">
        <v>180</v>
      </c>
      <c r="P130" s="195" t="s">
        <v>180</v>
      </c>
      <c r="Q130" s="195" t="s">
        <v>180</v>
      </c>
      <c r="R130" s="198" t="s">
        <v>180</v>
      </c>
      <c r="S130" s="203" t="s">
        <v>180</v>
      </c>
      <c r="T130" s="195" t="s">
        <v>180</v>
      </c>
      <c r="U130" s="195" t="s">
        <v>180</v>
      </c>
      <c r="V130" s="198" t="s">
        <v>180</v>
      </c>
      <c r="W130" s="154" t="s">
        <v>180</v>
      </c>
      <c r="X130" s="153" t="s">
        <v>180</v>
      </c>
      <c r="Y130" s="153" t="s">
        <v>180</v>
      </c>
      <c r="Z130" s="155" t="s">
        <v>180</v>
      </c>
      <c r="AA130" s="153" t="s">
        <v>180</v>
      </c>
      <c r="AB130" s="153" t="s">
        <v>180</v>
      </c>
      <c r="AC130" s="153" t="s">
        <v>180</v>
      </c>
      <c r="AD130" s="153" t="s">
        <v>180</v>
      </c>
    </row>
    <row r="131" spans="1:30" s="10" customFormat="1" ht="12">
      <c r="A131" s="83"/>
      <c r="B131" s="14" t="s">
        <v>37</v>
      </c>
      <c r="C131" s="156">
        <v>58.3</v>
      </c>
      <c r="D131" s="156">
        <v>36.700000000000003</v>
      </c>
      <c r="E131" s="156">
        <v>4.9000000000000004</v>
      </c>
      <c r="F131" s="158">
        <v>0.26400000000000001</v>
      </c>
      <c r="G131" s="156">
        <v>58.2</v>
      </c>
      <c r="H131" s="156">
        <v>37.6</v>
      </c>
      <c r="I131" s="156">
        <v>4.0999999999999996</v>
      </c>
      <c r="J131" s="156">
        <v>0.17</v>
      </c>
      <c r="K131" s="157">
        <v>61.4</v>
      </c>
      <c r="L131" s="193">
        <v>27.8</v>
      </c>
      <c r="M131" s="193">
        <v>10.8</v>
      </c>
      <c r="N131" s="199">
        <v>0.223</v>
      </c>
      <c r="O131" s="202">
        <v>57.7</v>
      </c>
      <c r="P131" s="193">
        <v>36.700000000000003</v>
      </c>
      <c r="Q131" s="193">
        <v>5.6</v>
      </c>
      <c r="R131" s="199">
        <v>0.19600000000000001</v>
      </c>
      <c r="S131" s="202">
        <v>64.8</v>
      </c>
      <c r="T131" s="193">
        <v>32</v>
      </c>
      <c r="U131" s="193">
        <v>3.2</v>
      </c>
      <c r="V131" s="199">
        <v>0.17499999999999999</v>
      </c>
      <c r="W131" s="157">
        <v>53.4</v>
      </c>
      <c r="X131" s="156">
        <v>40</v>
      </c>
      <c r="Y131" s="156">
        <v>6.6</v>
      </c>
      <c r="Z131" s="158">
        <v>0.1</v>
      </c>
      <c r="AA131" s="156">
        <v>21.4</v>
      </c>
      <c r="AB131" s="156">
        <v>26.8</v>
      </c>
      <c r="AC131" s="156">
        <v>51.7</v>
      </c>
      <c r="AD131" s="156">
        <v>6.7000000000000004E-2</v>
      </c>
    </row>
    <row r="132" spans="1:30" ht="12">
      <c r="A132" s="70"/>
      <c r="B132" s="84" t="s">
        <v>72</v>
      </c>
      <c r="C132" s="153" t="s">
        <v>180</v>
      </c>
      <c r="D132" s="153" t="s">
        <v>180</v>
      </c>
      <c r="E132" s="153" t="s">
        <v>180</v>
      </c>
      <c r="F132" s="155" t="s">
        <v>180</v>
      </c>
      <c r="G132" s="153" t="s">
        <v>180</v>
      </c>
      <c r="H132" s="153" t="s">
        <v>180</v>
      </c>
      <c r="I132" s="153" t="s">
        <v>180</v>
      </c>
      <c r="J132" s="153" t="s">
        <v>180</v>
      </c>
      <c r="K132" s="154" t="s">
        <v>180</v>
      </c>
      <c r="L132" s="195" t="s">
        <v>180</v>
      </c>
      <c r="M132" s="195" t="s">
        <v>180</v>
      </c>
      <c r="N132" s="198" t="s">
        <v>180</v>
      </c>
      <c r="O132" s="203" t="s">
        <v>180</v>
      </c>
      <c r="P132" s="195" t="s">
        <v>180</v>
      </c>
      <c r="Q132" s="195" t="s">
        <v>180</v>
      </c>
      <c r="R132" s="198" t="s">
        <v>180</v>
      </c>
      <c r="S132" s="203" t="s">
        <v>180</v>
      </c>
      <c r="T132" s="195" t="s">
        <v>180</v>
      </c>
      <c r="U132" s="195" t="s">
        <v>180</v>
      </c>
      <c r="V132" s="198" t="s">
        <v>180</v>
      </c>
      <c r="W132" s="154" t="s">
        <v>180</v>
      </c>
      <c r="X132" s="153" t="s">
        <v>180</v>
      </c>
      <c r="Y132" s="153" t="s">
        <v>180</v>
      </c>
      <c r="Z132" s="155" t="s">
        <v>180</v>
      </c>
      <c r="AA132" s="153" t="s">
        <v>180</v>
      </c>
      <c r="AB132" s="153" t="s">
        <v>180</v>
      </c>
      <c r="AC132" s="153" t="s">
        <v>180</v>
      </c>
      <c r="AD132" s="153" t="s">
        <v>180</v>
      </c>
    </row>
    <row r="133" spans="1:30" ht="12">
      <c r="A133" s="70"/>
      <c r="B133" s="84" t="s">
        <v>73</v>
      </c>
      <c r="C133" s="153">
        <v>45.9</v>
      </c>
      <c r="D133" s="153">
        <v>46.5</v>
      </c>
      <c r="E133" s="153">
        <v>7.6</v>
      </c>
      <c r="F133" s="155">
        <v>0.157</v>
      </c>
      <c r="G133" s="153">
        <v>40</v>
      </c>
      <c r="H133" s="153">
        <v>58.5</v>
      </c>
      <c r="I133" s="153">
        <v>1.5</v>
      </c>
      <c r="J133" s="153">
        <v>6.5000000000000002E-2</v>
      </c>
      <c r="K133" s="154">
        <v>45</v>
      </c>
      <c r="L133" s="195">
        <v>39</v>
      </c>
      <c r="M133" s="195">
        <v>16</v>
      </c>
      <c r="N133" s="198">
        <v>0.1</v>
      </c>
      <c r="O133" s="203">
        <v>45.9</v>
      </c>
      <c r="P133" s="195">
        <v>50.6</v>
      </c>
      <c r="Q133" s="195">
        <v>3.5</v>
      </c>
      <c r="R133" s="198">
        <v>8.5000000000000006E-2</v>
      </c>
      <c r="S133" s="203">
        <v>45.6</v>
      </c>
      <c r="T133" s="195">
        <v>55</v>
      </c>
      <c r="U133" s="195">
        <v>0</v>
      </c>
      <c r="V133" s="198">
        <v>0.06</v>
      </c>
      <c r="W133" s="154">
        <v>40.299999999999997</v>
      </c>
      <c r="X133" s="153">
        <v>51.7</v>
      </c>
      <c r="Y133" s="153">
        <v>8</v>
      </c>
      <c r="Z133" s="155">
        <v>5.8000000000000003E-2</v>
      </c>
      <c r="AA133" s="153">
        <v>20.2</v>
      </c>
      <c r="AB133" s="153">
        <v>27.3</v>
      </c>
      <c r="AC133" s="153">
        <v>52.6</v>
      </c>
      <c r="AD133" s="153">
        <v>6.6000000000000003E-2</v>
      </c>
    </row>
    <row r="134" spans="1:30" ht="12">
      <c r="A134" s="70"/>
      <c r="B134" s="84" t="s">
        <v>74</v>
      </c>
      <c r="C134" s="153">
        <v>78.2</v>
      </c>
      <c r="D134" s="153">
        <v>20.7</v>
      </c>
      <c r="E134" s="153">
        <v>1.1000000000000001</v>
      </c>
      <c r="F134" s="155">
        <v>8.6999999999999994E-2</v>
      </c>
      <c r="G134" s="153">
        <v>69.8</v>
      </c>
      <c r="H134" s="153">
        <v>24.4</v>
      </c>
      <c r="I134" s="153">
        <v>5.8</v>
      </c>
      <c r="J134" s="153">
        <v>8.5999999999999993E-2</v>
      </c>
      <c r="K134" s="154">
        <v>81</v>
      </c>
      <c r="L134" s="195">
        <v>11.9</v>
      </c>
      <c r="M134" s="195">
        <v>7.1</v>
      </c>
      <c r="N134" s="198">
        <v>8.4000000000000005E-2</v>
      </c>
      <c r="O134" s="203">
        <v>75.3</v>
      </c>
      <c r="P134" s="195">
        <v>18.600000000000001</v>
      </c>
      <c r="Q134" s="195">
        <v>6.2</v>
      </c>
      <c r="R134" s="198">
        <v>9.7000000000000003E-2</v>
      </c>
      <c r="S134" s="203">
        <v>82.5</v>
      </c>
      <c r="T134" s="195">
        <v>15.5</v>
      </c>
      <c r="U134" s="195">
        <v>2.1</v>
      </c>
      <c r="V134" s="198">
        <v>9.7000000000000003E-2</v>
      </c>
      <c r="W134" s="154">
        <v>79.5</v>
      </c>
      <c r="X134" s="153">
        <v>20.6</v>
      </c>
      <c r="Y134" s="153">
        <v>0</v>
      </c>
      <c r="Z134" s="155">
        <v>3.4000000000000002E-2</v>
      </c>
      <c r="AA134" s="153" t="s">
        <v>180</v>
      </c>
      <c r="AB134" s="153" t="s">
        <v>180</v>
      </c>
      <c r="AC134" s="153" t="s">
        <v>180</v>
      </c>
      <c r="AD134" s="153" t="s">
        <v>180</v>
      </c>
    </row>
    <row r="135" spans="1:30" ht="12">
      <c r="A135" s="70"/>
      <c r="B135" s="84" t="s">
        <v>75</v>
      </c>
      <c r="C135" s="153">
        <v>70</v>
      </c>
      <c r="D135" s="153">
        <v>30</v>
      </c>
      <c r="E135" s="153">
        <v>0</v>
      </c>
      <c r="F135" s="155">
        <v>0.02</v>
      </c>
      <c r="G135" s="153">
        <v>68.400000000000006</v>
      </c>
      <c r="H135" s="153">
        <v>26.3</v>
      </c>
      <c r="I135" s="153">
        <v>5.3</v>
      </c>
      <c r="J135" s="153">
        <v>1.9E-2</v>
      </c>
      <c r="K135" s="154">
        <v>61.5</v>
      </c>
      <c r="L135" s="195">
        <v>33.299999999999997</v>
      </c>
      <c r="M135" s="195">
        <v>5.0999999999999996</v>
      </c>
      <c r="N135" s="198">
        <v>3.9E-2</v>
      </c>
      <c r="O135" s="203">
        <v>7.1</v>
      </c>
      <c r="P135" s="195">
        <v>78.599999999999994</v>
      </c>
      <c r="Q135" s="195">
        <v>14.3</v>
      </c>
      <c r="R135" s="198">
        <v>1.4E-2</v>
      </c>
      <c r="S135" s="203">
        <v>33.299999999999997</v>
      </c>
      <c r="T135" s="195">
        <v>44.4</v>
      </c>
      <c r="U135" s="195">
        <v>22.2</v>
      </c>
      <c r="V135" s="198">
        <v>1.7999999999999999E-2</v>
      </c>
      <c r="W135" s="154">
        <v>37.5</v>
      </c>
      <c r="X135" s="153">
        <v>37.5</v>
      </c>
      <c r="Y135" s="153">
        <v>25</v>
      </c>
      <c r="Z135" s="155">
        <v>8.0000000000000002E-3</v>
      </c>
      <c r="AA135" s="153">
        <v>103.9</v>
      </c>
      <c r="AB135" s="153">
        <v>0</v>
      </c>
      <c r="AC135" s="153">
        <v>0</v>
      </c>
      <c r="AD135" s="153">
        <v>1E-3</v>
      </c>
    </row>
    <row r="136" spans="1:30" s="10" customFormat="1" ht="12">
      <c r="A136" s="83"/>
      <c r="B136" s="14" t="s">
        <v>38</v>
      </c>
      <c r="C136" s="156">
        <v>44.3</v>
      </c>
      <c r="D136" s="156">
        <v>52.6</v>
      </c>
      <c r="E136" s="156">
        <v>3.1</v>
      </c>
      <c r="F136" s="158">
        <v>9.7000000000000003E-2</v>
      </c>
      <c r="G136" s="156">
        <v>31.8</v>
      </c>
      <c r="H136" s="156">
        <v>63.6</v>
      </c>
      <c r="I136" s="156">
        <v>4.7</v>
      </c>
      <c r="J136" s="156">
        <v>0.107</v>
      </c>
      <c r="K136" s="157">
        <v>55.3</v>
      </c>
      <c r="L136" s="193">
        <v>26.3</v>
      </c>
      <c r="M136" s="193">
        <v>18.399999999999999</v>
      </c>
      <c r="N136" s="199">
        <v>3.7999999999999999E-2</v>
      </c>
      <c r="O136" s="202">
        <v>40.799999999999997</v>
      </c>
      <c r="P136" s="193">
        <v>36.700000000000003</v>
      </c>
      <c r="Q136" s="193">
        <v>22.4</v>
      </c>
      <c r="R136" s="199">
        <v>4.9000000000000002E-2</v>
      </c>
      <c r="S136" s="202">
        <v>18.100000000000001</v>
      </c>
      <c r="T136" s="193">
        <v>32.9</v>
      </c>
      <c r="U136" s="193">
        <v>49</v>
      </c>
      <c r="V136" s="199">
        <v>0.155</v>
      </c>
      <c r="W136" s="157">
        <v>28.7</v>
      </c>
      <c r="X136" s="156">
        <v>34.1</v>
      </c>
      <c r="Y136" s="156">
        <v>37.200000000000003</v>
      </c>
      <c r="Z136" s="158">
        <v>9.0999999999999998E-2</v>
      </c>
      <c r="AA136" s="156">
        <v>31</v>
      </c>
      <c r="AB136" s="156">
        <v>39.5</v>
      </c>
      <c r="AC136" s="156">
        <v>29.5</v>
      </c>
      <c r="AD136" s="156">
        <v>8.5999999999999993E-2</v>
      </c>
    </row>
    <row r="137" spans="1:30" ht="12">
      <c r="A137" s="70"/>
      <c r="B137" s="84" t="s">
        <v>76</v>
      </c>
      <c r="C137" s="153">
        <v>55.6</v>
      </c>
      <c r="D137" s="153">
        <v>44.4</v>
      </c>
      <c r="E137" s="153">
        <v>0</v>
      </c>
      <c r="F137" s="155">
        <v>8.9999999999999993E-3</v>
      </c>
      <c r="G137" s="153" t="s">
        <v>180</v>
      </c>
      <c r="H137" s="153" t="s">
        <v>180</v>
      </c>
      <c r="I137" s="153" t="s">
        <v>180</v>
      </c>
      <c r="J137" s="153" t="s">
        <v>180</v>
      </c>
      <c r="K137" s="154" t="s">
        <v>180</v>
      </c>
      <c r="L137" s="195" t="s">
        <v>180</v>
      </c>
      <c r="M137" s="195" t="s">
        <v>180</v>
      </c>
      <c r="N137" s="198" t="s">
        <v>180</v>
      </c>
      <c r="O137" s="203" t="s">
        <v>180</v>
      </c>
      <c r="P137" s="195" t="s">
        <v>180</v>
      </c>
      <c r="Q137" s="195" t="s">
        <v>180</v>
      </c>
      <c r="R137" s="198" t="s">
        <v>180</v>
      </c>
      <c r="S137" s="203">
        <v>54.5</v>
      </c>
      <c r="T137" s="195">
        <v>36.299999999999997</v>
      </c>
      <c r="U137" s="195">
        <v>9.1</v>
      </c>
      <c r="V137" s="198">
        <v>1.0999999999999999E-2</v>
      </c>
      <c r="W137" s="154">
        <v>33.799999999999997</v>
      </c>
      <c r="X137" s="153">
        <v>58.3</v>
      </c>
      <c r="Y137" s="153">
        <v>7.8</v>
      </c>
      <c r="Z137" s="155">
        <v>1.2E-2</v>
      </c>
      <c r="AA137" s="153">
        <v>22.7</v>
      </c>
      <c r="AB137" s="153">
        <v>33.299999999999997</v>
      </c>
      <c r="AC137" s="153">
        <v>44</v>
      </c>
      <c r="AD137" s="153">
        <v>8.9999999999999993E-3</v>
      </c>
    </row>
    <row r="138" spans="1:30" ht="12">
      <c r="A138" s="70"/>
      <c r="B138" s="84" t="s">
        <v>77</v>
      </c>
      <c r="C138" s="153">
        <v>45.3</v>
      </c>
      <c r="D138" s="153">
        <v>53.1</v>
      </c>
      <c r="E138" s="153">
        <v>1.6</v>
      </c>
      <c r="F138" s="155">
        <v>6.4000000000000001E-2</v>
      </c>
      <c r="G138" s="153">
        <v>12.5</v>
      </c>
      <c r="H138" s="153">
        <v>87.5</v>
      </c>
      <c r="I138" s="153">
        <v>0</v>
      </c>
      <c r="J138" s="153">
        <v>5.6000000000000001E-2</v>
      </c>
      <c r="K138" s="154">
        <v>76.2</v>
      </c>
      <c r="L138" s="195">
        <v>23.8</v>
      </c>
      <c r="M138" s="195">
        <v>0</v>
      </c>
      <c r="N138" s="198">
        <v>2.1000000000000001E-2</v>
      </c>
      <c r="O138" s="203">
        <v>35</v>
      </c>
      <c r="P138" s="195">
        <v>42.5</v>
      </c>
      <c r="Q138" s="195">
        <v>22.5</v>
      </c>
      <c r="R138" s="198">
        <v>0.04</v>
      </c>
      <c r="S138" s="203">
        <v>15.1</v>
      </c>
      <c r="T138" s="195">
        <v>30.2</v>
      </c>
      <c r="U138" s="195">
        <v>54.8</v>
      </c>
      <c r="V138" s="198">
        <v>0.126</v>
      </c>
      <c r="W138" s="154">
        <v>35.799999999999997</v>
      </c>
      <c r="X138" s="153">
        <v>28.6</v>
      </c>
      <c r="Y138" s="153">
        <v>35.6</v>
      </c>
      <c r="Z138" s="155">
        <v>5.6000000000000001E-2</v>
      </c>
      <c r="AA138" s="153">
        <v>46.4</v>
      </c>
      <c r="AB138" s="153">
        <v>41.5</v>
      </c>
      <c r="AC138" s="153">
        <v>12.1</v>
      </c>
      <c r="AD138" s="153">
        <v>5.2999999999999999E-2</v>
      </c>
    </row>
    <row r="139" spans="1:30" ht="12">
      <c r="A139" s="70"/>
      <c r="B139" s="84" t="s">
        <v>78</v>
      </c>
      <c r="C139" s="153" t="s">
        <v>180</v>
      </c>
      <c r="D139" s="153" t="s">
        <v>180</v>
      </c>
      <c r="E139" s="153" t="s">
        <v>180</v>
      </c>
      <c r="F139" s="155" t="s">
        <v>180</v>
      </c>
      <c r="G139" s="153">
        <v>84.6</v>
      </c>
      <c r="H139" s="153">
        <v>15.4</v>
      </c>
      <c r="I139" s="153">
        <v>0</v>
      </c>
      <c r="J139" s="153">
        <v>1.2999999999999999E-2</v>
      </c>
      <c r="K139" s="154" t="s">
        <v>180</v>
      </c>
      <c r="L139" s="195" t="s">
        <v>180</v>
      </c>
      <c r="M139" s="195" t="s">
        <v>180</v>
      </c>
      <c r="N139" s="198" t="s">
        <v>180</v>
      </c>
      <c r="O139" s="203" t="s">
        <v>180</v>
      </c>
      <c r="P139" s="195" t="s">
        <v>180</v>
      </c>
      <c r="Q139" s="195" t="s">
        <v>180</v>
      </c>
      <c r="R139" s="198" t="s">
        <v>180</v>
      </c>
      <c r="S139" s="203" t="s">
        <v>180</v>
      </c>
      <c r="T139" s="195" t="s">
        <v>180</v>
      </c>
      <c r="U139" s="195" t="s">
        <v>180</v>
      </c>
      <c r="V139" s="198" t="s">
        <v>180</v>
      </c>
      <c r="W139" s="154" t="s">
        <v>180</v>
      </c>
      <c r="X139" s="153" t="s">
        <v>180</v>
      </c>
      <c r="Y139" s="153" t="s">
        <v>180</v>
      </c>
      <c r="Z139" s="155" t="s">
        <v>180</v>
      </c>
      <c r="AA139" s="153">
        <v>0</v>
      </c>
      <c r="AB139" s="153">
        <v>33.299999999999997</v>
      </c>
      <c r="AC139" s="153">
        <v>66.7</v>
      </c>
      <c r="AD139" s="153">
        <v>3.0000000000000001E-3</v>
      </c>
    </row>
    <row r="140" spans="1:30" ht="12">
      <c r="A140" s="70"/>
      <c r="B140" s="84" t="s">
        <v>79</v>
      </c>
      <c r="C140" s="153">
        <v>50</v>
      </c>
      <c r="D140" s="153">
        <v>50</v>
      </c>
      <c r="E140" s="153">
        <v>0</v>
      </c>
      <c r="F140" s="155">
        <v>4.0000000000000001E-3</v>
      </c>
      <c r="G140" s="153">
        <v>57.1</v>
      </c>
      <c r="H140" s="153">
        <v>28.6</v>
      </c>
      <c r="I140" s="153">
        <v>14.3</v>
      </c>
      <c r="J140" s="153">
        <v>7.0000000000000001E-3</v>
      </c>
      <c r="K140" s="154">
        <v>66.7</v>
      </c>
      <c r="L140" s="195">
        <v>33.299999999999997</v>
      </c>
      <c r="M140" s="195">
        <v>0</v>
      </c>
      <c r="N140" s="198">
        <v>3.0000000000000001E-3</v>
      </c>
      <c r="O140" s="203">
        <v>0</v>
      </c>
      <c r="P140" s="195">
        <v>0</v>
      </c>
      <c r="Q140" s="195">
        <v>100</v>
      </c>
      <c r="R140" s="198">
        <v>1E-3</v>
      </c>
      <c r="S140" s="203">
        <v>7.7</v>
      </c>
      <c r="T140" s="195">
        <v>53.8</v>
      </c>
      <c r="U140" s="195">
        <v>38.5</v>
      </c>
      <c r="V140" s="198">
        <v>1.2999999999999999E-2</v>
      </c>
      <c r="W140" s="154">
        <v>11.8</v>
      </c>
      <c r="X140" s="153">
        <v>35.299999999999997</v>
      </c>
      <c r="Y140" s="153">
        <v>52.9</v>
      </c>
      <c r="Z140" s="155">
        <v>1.7000000000000001E-2</v>
      </c>
      <c r="AA140" s="153">
        <v>0</v>
      </c>
      <c r="AB140" s="153">
        <v>60</v>
      </c>
      <c r="AC140" s="153">
        <v>40</v>
      </c>
      <c r="AD140" s="153">
        <v>0.01</v>
      </c>
    </row>
    <row r="141" spans="1:30" ht="12">
      <c r="A141" s="70"/>
      <c r="B141" s="84" t="s">
        <v>80</v>
      </c>
      <c r="C141" s="153">
        <v>41.7</v>
      </c>
      <c r="D141" s="153">
        <v>50</v>
      </c>
      <c r="E141" s="153">
        <v>8.3000000000000007</v>
      </c>
      <c r="F141" s="155">
        <v>1.2E-2</v>
      </c>
      <c r="G141" s="153">
        <v>33.299999999999997</v>
      </c>
      <c r="H141" s="153">
        <v>57.1</v>
      </c>
      <c r="I141" s="153">
        <v>9.5</v>
      </c>
      <c r="J141" s="153">
        <v>2.1000000000000001E-2</v>
      </c>
      <c r="K141" s="154">
        <v>22.2</v>
      </c>
      <c r="L141" s="195">
        <v>22.2</v>
      </c>
      <c r="M141" s="195">
        <v>55.6</v>
      </c>
      <c r="N141" s="198">
        <v>8.9999999999999993E-3</v>
      </c>
      <c r="O141" s="203">
        <v>100</v>
      </c>
      <c r="P141" s="195">
        <v>0</v>
      </c>
      <c r="Q141" s="195">
        <v>0</v>
      </c>
      <c r="R141" s="198">
        <v>1E-3</v>
      </c>
      <c r="S141" s="203">
        <v>0</v>
      </c>
      <c r="T141" s="195">
        <v>100</v>
      </c>
      <c r="U141" s="195">
        <v>0</v>
      </c>
      <c r="V141" s="198">
        <v>1E-3</v>
      </c>
      <c r="W141" s="154">
        <v>0</v>
      </c>
      <c r="X141" s="153">
        <v>50</v>
      </c>
      <c r="Y141" s="153">
        <v>50</v>
      </c>
      <c r="Z141" s="155">
        <v>2E-3</v>
      </c>
      <c r="AA141" s="153" t="s">
        <v>180</v>
      </c>
      <c r="AB141" s="153" t="s">
        <v>180</v>
      </c>
      <c r="AC141" s="153" t="s">
        <v>180</v>
      </c>
      <c r="AD141" s="153" t="s">
        <v>180</v>
      </c>
    </row>
    <row r="142" spans="1:30" ht="12">
      <c r="A142" s="70"/>
      <c r="B142" s="84" t="s">
        <v>81</v>
      </c>
      <c r="C142" s="153">
        <v>25</v>
      </c>
      <c r="D142" s="153">
        <v>62.5</v>
      </c>
      <c r="E142" s="153">
        <v>12.5</v>
      </c>
      <c r="F142" s="155">
        <v>8.0000000000000002E-3</v>
      </c>
      <c r="G142" s="153">
        <v>50</v>
      </c>
      <c r="H142" s="153">
        <v>30</v>
      </c>
      <c r="I142" s="153">
        <v>20</v>
      </c>
      <c r="J142" s="153">
        <v>0.01</v>
      </c>
      <c r="K142" s="154">
        <v>20</v>
      </c>
      <c r="L142" s="195">
        <v>40</v>
      </c>
      <c r="M142" s="195">
        <v>40</v>
      </c>
      <c r="N142" s="198">
        <v>5.0000000000000001E-3</v>
      </c>
      <c r="O142" s="203">
        <v>71.400000000000006</v>
      </c>
      <c r="P142" s="195">
        <v>14.3</v>
      </c>
      <c r="Q142" s="195">
        <v>14.3</v>
      </c>
      <c r="R142" s="198">
        <v>7.0000000000000001E-3</v>
      </c>
      <c r="S142" s="203">
        <v>50</v>
      </c>
      <c r="T142" s="195">
        <v>25</v>
      </c>
      <c r="U142" s="195">
        <v>25</v>
      </c>
      <c r="V142" s="198">
        <v>4.0000000000000001E-3</v>
      </c>
      <c r="W142" s="154">
        <v>0</v>
      </c>
      <c r="X142" s="153">
        <v>25</v>
      </c>
      <c r="Y142" s="153">
        <v>75</v>
      </c>
      <c r="Z142" s="155">
        <v>4.0000000000000001E-3</v>
      </c>
      <c r="AA142" s="153">
        <v>0</v>
      </c>
      <c r="AB142" s="153">
        <v>18.2</v>
      </c>
      <c r="AC142" s="153">
        <v>81.8</v>
      </c>
      <c r="AD142" s="153">
        <v>1.0999999999999999E-2</v>
      </c>
    </row>
    <row r="143" spans="1:30" s="10" customFormat="1" ht="12">
      <c r="A143" s="83"/>
      <c r="B143" s="86" t="s">
        <v>126</v>
      </c>
      <c r="C143" s="159">
        <v>56.7</v>
      </c>
      <c r="D143" s="159">
        <v>37.200000000000003</v>
      </c>
      <c r="E143" s="159">
        <v>6.1</v>
      </c>
      <c r="F143" s="161">
        <v>2.7450000000000001</v>
      </c>
      <c r="G143" s="159">
        <v>54.3</v>
      </c>
      <c r="H143" s="159">
        <v>37.6</v>
      </c>
      <c r="I143" s="159">
        <v>8.1</v>
      </c>
      <c r="J143" s="159">
        <v>2.6150000000000002</v>
      </c>
      <c r="K143" s="160">
        <v>59</v>
      </c>
      <c r="L143" s="196">
        <v>33.5</v>
      </c>
      <c r="M143" s="196">
        <v>7.5</v>
      </c>
      <c r="N143" s="200">
        <v>2.6240000000000001</v>
      </c>
      <c r="O143" s="204">
        <v>61.6</v>
      </c>
      <c r="P143" s="196">
        <v>31</v>
      </c>
      <c r="Q143" s="196">
        <v>7.5</v>
      </c>
      <c r="R143" s="200">
        <v>2.9329999999999998</v>
      </c>
      <c r="S143" s="204">
        <v>51.7</v>
      </c>
      <c r="T143" s="196">
        <v>37</v>
      </c>
      <c r="U143" s="196">
        <v>11.3</v>
      </c>
      <c r="V143" s="200">
        <v>2.9769999999999999</v>
      </c>
      <c r="W143" s="160">
        <v>47.2</v>
      </c>
      <c r="X143" s="159">
        <v>38.700000000000003</v>
      </c>
      <c r="Y143" s="159">
        <v>14.1</v>
      </c>
      <c r="Z143" s="161">
        <v>3.048</v>
      </c>
      <c r="AA143" s="159">
        <v>25.6</v>
      </c>
      <c r="AB143" s="159">
        <v>41.5</v>
      </c>
      <c r="AC143" s="159">
        <v>32.9</v>
      </c>
      <c r="AD143" s="159">
        <v>2.3239999999999998</v>
      </c>
    </row>
    <row r="144" spans="1:30" s="10" customFormat="1" ht="12">
      <c r="A144" s="83"/>
      <c r="B144" s="86" t="s">
        <v>125</v>
      </c>
      <c r="C144" s="159">
        <v>36.799999999999997</v>
      </c>
      <c r="D144" s="159">
        <v>56.5</v>
      </c>
      <c r="E144" s="159">
        <v>6.7</v>
      </c>
      <c r="F144" s="161">
        <v>1.7050000000000001</v>
      </c>
      <c r="G144" s="159">
        <v>37.299999999999997</v>
      </c>
      <c r="H144" s="159">
        <v>55.9</v>
      </c>
      <c r="I144" s="159">
        <v>6.8</v>
      </c>
      <c r="J144" s="159">
        <v>1.9159999999999999</v>
      </c>
      <c r="K144" s="160">
        <v>37.5</v>
      </c>
      <c r="L144" s="196">
        <v>55.7</v>
      </c>
      <c r="M144" s="196">
        <v>6.7</v>
      </c>
      <c r="N144" s="200">
        <v>1.8620000000000001</v>
      </c>
      <c r="O144" s="204">
        <v>39.200000000000003</v>
      </c>
      <c r="P144" s="196">
        <v>54</v>
      </c>
      <c r="Q144" s="196">
        <v>6.8</v>
      </c>
      <c r="R144" s="200">
        <v>1.845</v>
      </c>
      <c r="S144" s="160">
        <v>25.8</v>
      </c>
      <c r="T144" s="159">
        <v>55.8</v>
      </c>
      <c r="U144" s="159">
        <v>18.399999999999999</v>
      </c>
      <c r="V144" s="161">
        <v>1.6479999999999999</v>
      </c>
      <c r="W144" s="160">
        <v>18.399999999999999</v>
      </c>
      <c r="X144" s="159">
        <v>51.1</v>
      </c>
      <c r="Y144" s="159">
        <v>30.5</v>
      </c>
      <c r="Z144" s="161">
        <v>2.0009999999999999</v>
      </c>
      <c r="AA144" s="159">
        <v>9.5</v>
      </c>
      <c r="AB144" s="159">
        <v>38.799999999999997</v>
      </c>
      <c r="AC144" s="159">
        <v>51.8</v>
      </c>
      <c r="AD144" s="159">
        <v>2.0960000000000001</v>
      </c>
    </row>
    <row r="145" spans="1:30" s="10" customFormat="1" ht="12">
      <c r="A145" s="83"/>
      <c r="B145" s="87" t="s">
        <v>23</v>
      </c>
      <c r="C145" s="162">
        <v>49.1</v>
      </c>
      <c r="D145" s="162">
        <v>44.6</v>
      </c>
      <c r="E145" s="162">
        <v>6.3</v>
      </c>
      <c r="F145" s="164">
        <v>4.45</v>
      </c>
      <c r="G145" s="162">
        <v>47.1</v>
      </c>
      <c r="H145" s="162">
        <v>45.3</v>
      </c>
      <c r="I145" s="162">
        <v>7.6</v>
      </c>
      <c r="J145" s="162">
        <v>4.5309999999999997</v>
      </c>
      <c r="K145" s="163">
        <v>50.1</v>
      </c>
      <c r="L145" s="194">
        <v>42.7</v>
      </c>
      <c r="M145" s="194">
        <v>7.2</v>
      </c>
      <c r="N145" s="201">
        <v>4.4880000000000004</v>
      </c>
      <c r="O145" s="207">
        <v>52.9</v>
      </c>
      <c r="P145" s="194">
        <v>39.799999999999997</v>
      </c>
      <c r="Q145" s="194">
        <v>7.3</v>
      </c>
      <c r="R145" s="201">
        <v>4.7880000000000003</v>
      </c>
      <c r="S145" s="163">
        <v>42.5</v>
      </c>
      <c r="T145" s="162">
        <v>43.7</v>
      </c>
      <c r="U145" s="162">
        <v>13.8</v>
      </c>
      <c r="V145" s="164">
        <v>4.6269999999999998</v>
      </c>
      <c r="W145" s="163">
        <v>35.799999999999997</v>
      </c>
      <c r="X145" s="162">
        <v>43.6</v>
      </c>
      <c r="Y145" s="162">
        <v>20.6</v>
      </c>
      <c r="Z145" s="164">
        <v>5.0510000000000002</v>
      </c>
      <c r="AA145" s="162">
        <v>18.100000000000001</v>
      </c>
      <c r="AB145" s="162">
        <v>40.200000000000003</v>
      </c>
      <c r="AC145" s="162">
        <v>41.8</v>
      </c>
      <c r="AD145" s="162">
        <v>4.4320000000000004</v>
      </c>
    </row>
    <row r="146" spans="1:30" ht="12">
      <c r="A146" s="70"/>
      <c r="B146" s="88" t="s">
        <v>124</v>
      </c>
      <c r="C146" s="42"/>
      <c r="D146" s="42"/>
      <c r="E146" s="42"/>
      <c r="F146" s="42"/>
      <c r="G146" s="42"/>
      <c r="H146" s="70"/>
      <c r="I146" s="70"/>
      <c r="J146" s="70"/>
      <c r="K146" s="70"/>
      <c r="L146" s="70"/>
      <c r="M146" s="70"/>
      <c r="N146" s="70"/>
      <c r="O146" s="70"/>
      <c r="P146" s="70"/>
      <c r="Q146" s="70"/>
      <c r="R146" s="70"/>
      <c r="S146" s="70"/>
      <c r="T146" s="70"/>
      <c r="U146" s="70"/>
      <c r="V146" s="70"/>
      <c r="W146" s="70"/>
      <c r="X146" s="70"/>
      <c r="Y146" s="70"/>
      <c r="Z146" s="70"/>
    </row>
    <row r="147" spans="1:30" ht="12">
      <c r="A147" s="70"/>
      <c r="B147" s="89" t="s">
        <v>114</v>
      </c>
      <c r="C147" s="42"/>
      <c r="D147" s="42"/>
      <c r="E147" s="42"/>
      <c r="F147" s="42"/>
      <c r="G147" s="42"/>
      <c r="H147" s="70"/>
      <c r="I147" s="70"/>
      <c r="J147" s="70"/>
      <c r="K147" s="70"/>
      <c r="L147" s="70"/>
      <c r="M147" s="70"/>
      <c r="N147" s="70"/>
      <c r="O147" s="70"/>
      <c r="P147" s="70"/>
      <c r="Q147" s="70"/>
      <c r="R147" s="70"/>
      <c r="S147" s="70"/>
      <c r="T147" s="70"/>
      <c r="U147" s="70"/>
      <c r="V147" s="70"/>
      <c r="W147" s="70"/>
      <c r="X147" s="70"/>
      <c r="Y147" s="70"/>
      <c r="Z147" s="70"/>
    </row>
    <row r="148" spans="1:30" ht="12">
      <c r="A148" s="70"/>
      <c r="B148" s="89"/>
      <c r="C148" s="42"/>
      <c r="D148" s="42"/>
      <c r="E148" s="42"/>
      <c r="F148" s="42"/>
      <c r="G148" s="42"/>
      <c r="H148" s="70"/>
      <c r="I148" s="70"/>
      <c r="J148" s="70"/>
      <c r="K148" s="70"/>
      <c r="L148" s="70"/>
      <c r="M148" s="70"/>
      <c r="N148" s="70"/>
      <c r="O148" s="70"/>
      <c r="P148" s="70"/>
      <c r="Q148" s="70"/>
      <c r="R148" s="70"/>
      <c r="S148" s="70"/>
      <c r="T148" s="70"/>
      <c r="U148" s="70"/>
      <c r="V148" s="70"/>
      <c r="W148" s="70"/>
      <c r="X148" s="70"/>
      <c r="Y148" s="70"/>
      <c r="Z148" s="70"/>
    </row>
    <row r="149" spans="1:30" ht="12">
      <c r="A149" s="70"/>
      <c r="B149" s="221" t="str">
        <f>Index!$C12 &amp; " ACT : " &amp; Index!B12</f>
        <v>Table 5 ACT : Contract attrition rates by occupation and time of cancellation/withdrawal, for contracts commencing in 2018</v>
      </c>
      <c r="C149" s="61"/>
      <c r="D149" s="42"/>
      <c r="E149" s="42"/>
      <c r="F149" s="42"/>
      <c r="G149" s="42"/>
      <c r="H149" s="42"/>
      <c r="I149" s="42"/>
      <c r="J149" s="42"/>
      <c r="K149" s="71"/>
      <c r="L149" s="71"/>
      <c r="M149" s="71"/>
      <c r="N149" s="71"/>
      <c r="O149" s="71"/>
      <c r="P149" s="71"/>
      <c r="Q149" s="70"/>
      <c r="R149" s="70"/>
      <c r="S149" s="70"/>
      <c r="T149" s="70"/>
      <c r="U149" s="70"/>
      <c r="V149" s="70"/>
      <c r="W149" s="70"/>
      <c r="X149" s="70"/>
      <c r="Y149" s="70"/>
      <c r="Z149" s="70"/>
    </row>
    <row r="150" spans="1:30" ht="12">
      <c r="A150" s="70"/>
      <c r="B150" s="98"/>
      <c r="C150" s="98"/>
      <c r="D150" s="99"/>
      <c r="E150" s="99"/>
      <c r="F150" s="99"/>
      <c r="G150" s="99"/>
      <c r="H150" s="99"/>
      <c r="I150" s="99"/>
      <c r="J150" s="99"/>
      <c r="K150" s="71"/>
      <c r="L150" s="71"/>
      <c r="M150" s="71"/>
      <c r="N150" s="71"/>
      <c r="O150" s="71"/>
      <c r="P150" s="71"/>
      <c r="Q150" s="70"/>
      <c r="R150" s="70"/>
      <c r="S150" s="70"/>
      <c r="T150" s="70"/>
      <c r="U150" s="70"/>
      <c r="V150" s="70"/>
      <c r="W150" s="70"/>
      <c r="X150" s="70"/>
      <c r="Y150" s="70"/>
      <c r="Z150" s="70"/>
    </row>
    <row r="151" spans="1:30" ht="12">
      <c r="A151" s="70"/>
      <c r="B151" s="257" t="s">
        <v>31</v>
      </c>
      <c r="C151" s="260" t="s">
        <v>143</v>
      </c>
      <c r="D151" s="260"/>
      <c r="E151" s="260"/>
      <c r="F151" s="260"/>
      <c r="G151" s="260"/>
      <c r="H151" s="260"/>
      <c r="I151" s="260"/>
      <c r="J151" s="100"/>
      <c r="K151" s="71"/>
      <c r="L151" s="71"/>
      <c r="M151" s="71"/>
      <c r="N151" s="71"/>
      <c r="O151" s="71"/>
      <c r="P151" s="71"/>
      <c r="Q151" s="70"/>
      <c r="R151" s="70"/>
      <c r="S151" s="70"/>
      <c r="T151" s="70"/>
      <c r="U151" s="70"/>
      <c r="V151" s="70"/>
      <c r="W151" s="70"/>
      <c r="X151" s="70"/>
      <c r="Y151" s="70"/>
      <c r="Z151" s="70"/>
    </row>
    <row r="152" spans="1:30" ht="36">
      <c r="A152" s="70"/>
      <c r="B152" s="258"/>
      <c r="C152" s="101" t="s">
        <v>84</v>
      </c>
      <c r="D152" s="101" t="s">
        <v>85</v>
      </c>
      <c r="E152" s="101" t="s">
        <v>86</v>
      </c>
      <c r="F152" s="101" t="s">
        <v>21</v>
      </c>
      <c r="G152" s="101" t="s">
        <v>25</v>
      </c>
      <c r="H152" s="101" t="s">
        <v>26</v>
      </c>
      <c r="I152" s="102" t="s">
        <v>27</v>
      </c>
      <c r="J152" s="102" t="s">
        <v>93</v>
      </c>
      <c r="K152" s="71"/>
      <c r="L152" s="71"/>
      <c r="M152" s="71"/>
      <c r="N152" s="71"/>
      <c r="O152" s="71"/>
      <c r="P152" s="71"/>
      <c r="Q152" s="70"/>
      <c r="R152" s="70"/>
      <c r="S152" s="70"/>
      <c r="T152" s="70"/>
      <c r="U152" s="70"/>
      <c r="V152" s="70"/>
      <c r="W152" s="70"/>
      <c r="X152" s="70"/>
      <c r="Y152" s="70"/>
      <c r="Z152" s="70"/>
    </row>
    <row r="153" spans="1:30" s="10" customFormat="1" ht="12">
      <c r="A153" s="83"/>
      <c r="B153" s="14" t="s">
        <v>32</v>
      </c>
      <c r="C153" s="167">
        <v>0.8</v>
      </c>
      <c r="D153" s="167">
        <v>3.5</v>
      </c>
      <c r="E153" s="167">
        <v>7.5</v>
      </c>
      <c r="F153" s="167">
        <v>15</v>
      </c>
      <c r="G153" s="167">
        <v>20.7</v>
      </c>
      <c r="H153" s="167">
        <v>24.2</v>
      </c>
      <c r="I153" s="167">
        <v>27.1</v>
      </c>
      <c r="J153" s="167">
        <v>0.52100000000000002</v>
      </c>
      <c r="K153" s="103"/>
      <c r="L153" s="104"/>
      <c r="M153" s="103"/>
      <c r="N153" s="103"/>
      <c r="O153" s="103"/>
      <c r="P153" s="103"/>
      <c r="Q153" s="83"/>
      <c r="R153" s="83"/>
      <c r="S153" s="83"/>
      <c r="T153" s="83"/>
      <c r="U153" s="83"/>
      <c r="V153" s="83"/>
      <c r="W153" s="83"/>
      <c r="X153" s="83"/>
      <c r="Y153" s="83"/>
      <c r="Z153" s="83"/>
    </row>
    <row r="154" spans="1:30" ht="12">
      <c r="A154" s="70"/>
      <c r="B154" s="84" t="s">
        <v>116</v>
      </c>
      <c r="C154" s="178">
        <v>1.4</v>
      </c>
      <c r="D154" s="178">
        <v>6</v>
      </c>
      <c r="E154" s="178">
        <v>11.3</v>
      </c>
      <c r="F154" s="178">
        <v>19</v>
      </c>
      <c r="G154" s="178">
        <v>25.7</v>
      </c>
      <c r="H154" s="178">
        <v>29.9</v>
      </c>
      <c r="I154" s="178">
        <v>34.9</v>
      </c>
      <c r="J154" s="178">
        <v>0.28399999999999997</v>
      </c>
      <c r="K154" s="71"/>
      <c r="L154" s="105"/>
      <c r="M154" s="71"/>
      <c r="N154" s="71"/>
      <c r="O154" s="71"/>
      <c r="P154" s="71"/>
      <c r="Q154" s="70"/>
      <c r="R154" s="70"/>
      <c r="S154" s="70"/>
      <c r="T154" s="70"/>
      <c r="U154" s="70"/>
      <c r="V154" s="70"/>
      <c r="W154" s="70"/>
      <c r="X154" s="70"/>
      <c r="Y154" s="70"/>
      <c r="Z154" s="70"/>
    </row>
    <row r="155" spans="1:30" ht="12">
      <c r="A155" s="70"/>
      <c r="B155" s="84" t="s">
        <v>82</v>
      </c>
      <c r="C155" s="178" t="s">
        <v>180</v>
      </c>
      <c r="D155" s="178" t="s">
        <v>180</v>
      </c>
      <c r="E155" s="178" t="s">
        <v>180</v>
      </c>
      <c r="F155" s="178" t="s">
        <v>180</v>
      </c>
      <c r="G155" s="178" t="s">
        <v>180</v>
      </c>
      <c r="H155" s="178" t="s">
        <v>180</v>
      </c>
      <c r="I155" s="178" t="s">
        <v>180</v>
      </c>
      <c r="J155" s="178" t="s">
        <v>180</v>
      </c>
      <c r="K155" s="71"/>
      <c r="L155" s="105"/>
      <c r="M155" s="71"/>
      <c r="N155" s="71"/>
      <c r="O155" s="71"/>
      <c r="P155" s="71"/>
      <c r="Q155" s="70"/>
      <c r="R155" s="70"/>
      <c r="S155" s="70"/>
      <c r="T155" s="70"/>
      <c r="U155" s="70"/>
      <c r="V155" s="70"/>
      <c r="W155" s="70"/>
      <c r="X155" s="70"/>
      <c r="Y155" s="70"/>
      <c r="Z155" s="70"/>
    </row>
    <row r="156" spans="1:30" ht="12">
      <c r="A156" s="70"/>
      <c r="B156" s="84" t="s">
        <v>40</v>
      </c>
      <c r="C156" s="178">
        <v>0</v>
      </c>
      <c r="D156" s="178">
        <v>0</v>
      </c>
      <c r="E156" s="178">
        <v>4.8</v>
      </c>
      <c r="F156" s="178">
        <v>19</v>
      </c>
      <c r="G156" s="178">
        <v>28.6</v>
      </c>
      <c r="H156" s="178">
        <v>33.299999999999997</v>
      </c>
      <c r="I156" s="178">
        <v>38.1</v>
      </c>
      <c r="J156" s="178">
        <v>2.1000000000000001E-2</v>
      </c>
      <c r="K156" s="71"/>
      <c r="L156" s="105"/>
      <c r="M156" s="71"/>
      <c r="N156" s="71"/>
      <c r="O156" s="71"/>
      <c r="P156" s="71"/>
      <c r="Q156" s="70"/>
      <c r="R156" s="70"/>
      <c r="S156" s="70"/>
      <c r="T156" s="70"/>
      <c r="U156" s="70"/>
      <c r="V156" s="70"/>
      <c r="W156" s="70"/>
      <c r="X156" s="70"/>
      <c r="Y156" s="70"/>
      <c r="Z156" s="70"/>
    </row>
    <row r="157" spans="1:30" ht="12">
      <c r="A157" s="70"/>
      <c r="B157" s="84" t="s">
        <v>41</v>
      </c>
      <c r="C157" s="178">
        <v>0</v>
      </c>
      <c r="D157" s="178">
        <v>0.5</v>
      </c>
      <c r="E157" s="178">
        <v>2.8</v>
      </c>
      <c r="F157" s="178">
        <v>9.3000000000000007</v>
      </c>
      <c r="G157" s="178">
        <v>13.4</v>
      </c>
      <c r="H157" s="178">
        <v>15.7</v>
      </c>
      <c r="I157" s="178">
        <v>15.7</v>
      </c>
      <c r="J157" s="178">
        <v>0.216</v>
      </c>
      <c r="K157" s="71"/>
      <c r="L157" s="105"/>
      <c r="M157" s="71"/>
      <c r="N157" s="71"/>
      <c r="O157" s="71"/>
      <c r="P157" s="71"/>
      <c r="Q157" s="70"/>
      <c r="R157" s="70"/>
      <c r="S157" s="70"/>
      <c r="T157" s="70"/>
      <c r="U157" s="70"/>
      <c r="V157" s="70"/>
      <c r="W157" s="70"/>
      <c r="X157" s="70"/>
      <c r="Y157" s="70"/>
      <c r="Z157" s="70"/>
    </row>
    <row r="158" spans="1:30" s="10" customFormat="1" ht="12">
      <c r="A158" s="83"/>
      <c r="B158" s="14" t="s">
        <v>22</v>
      </c>
      <c r="C158" s="167">
        <v>3</v>
      </c>
      <c r="D158" s="167">
        <v>11.1</v>
      </c>
      <c r="E158" s="167">
        <v>12.1</v>
      </c>
      <c r="F158" s="167">
        <v>17.2</v>
      </c>
      <c r="G158" s="167">
        <v>22.2</v>
      </c>
      <c r="H158" s="167">
        <v>24.2</v>
      </c>
      <c r="I158" s="167">
        <v>24.2</v>
      </c>
      <c r="J158" s="167">
        <v>9.9000000000000005E-2</v>
      </c>
      <c r="K158" s="103"/>
      <c r="L158" s="104"/>
      <c r="M158" s="103"/>
      <c r="N158" s="103"/>
      <c r="O158" s="103"/>
      <c r="P158" s="103"/>
      <c r="Q158" s="83"/>
      <c r="R158" s="83"/>
      <c r="S158" s="83"/>
      <c r="T158" s="83"/>
      <c r="U158" s="83"/>
      <c r="V158" s="83"/>
      <c r="W158" s="83"/>
      <c r="X158" s="83"/>
      <c r="Y158" s="83"/>
      <c r="Z158" s="83"/>
    </row>
    <row r="159" spans="1:30" ht="12">
      <c r="A159" s="70"/>
      <c r="B159" s="84" t="s">
        <v>42</v>
      </c>
      <c r="C159" s="178" t="s">
        <v>180</v>
      </c>
      <c r="D159" s="178" t="s">
        <v>180</v>
      </c>
      <c r="E159" s="178" t="s">
        <v>180</v>
      </c>
      <c r="F159" s="178" t="s">
        <v>180</v>
      </c>
      <c r="G159" s="178" t="s">
        <v>180</v>
      </c>
      <c r="H159" s="178" t="s">
        <v>180</v>
      </c>
      <c r="I159" s="178" t="s">
        <v>180</v>
      </c>
      <c r="J159" s="178" t="s">
        <v>180</v>
      </c>
      <c r="K159" s="71"/>
      <c r="L159" s="105"/>
      <c r="M159" s="71"/>
      <c r="N159" s="71"/>
      <c r="O159" s="71"/>
      <c r="P159" s="71"/>
      <c r="Q159" s="70"/>
      <c r="R159" s="70"/>
      <c r="S159" s="70"/>
      <c r="T159" s="70"/>
      <c r="U159" s="70"/>
      <c r="V159" s="70"/>
      <c r="W159" s="70"/>
      <c r="X159" s="70"/>
      <c r="Y159" s="70"/>
      <c r="Z159" s="70"/>
    </row>
    <row r="160" spans="1:30" ht="12">
      <c r="A160" s="70"/>
      <c r="B160" s="84" t="s">
        <v>43</v>
      </c>
      <c r="C160" s="178" t="s">
        <v>180</v>
      </c>
      <c r="D160" s="178" t="s">
        <v>180</v>
      </c>
      <c r="E160" s="178" t="s">
        <v>180</v>
      </c>
      <c r="F160" s="178" t="s">
        <v>180</v>
      </c>
      <c r="G160" s="178" t="s">
        <v>180</v>
      </c>
      <c r="H160" s="178" t="s">
        <v>180</v>
      </c>
      <c r="I160" s="178" t="s">
        <v>180</v>
      </c>
      <c r="J160" s="178" t="s">
        <v>180</v>
      </c>
      <c r="K160" s="71"/>
      <c r="L160" s="105"/>
      <c r="M160" s="71"/>
      <c r="N160" s="71"/>
      <c r="O160" s="71"/>
      <c r="P160" s="71"/>
      <c r="Q160" s="70"/>
      <c r="R160" s="70"/>
      <c r="S160" s="70"/>
      <c r="T160" s="70"/>
      <c r="U160" s="70"/>
      <c r="V160" s="70"/>
      <c r="W160" s="70"/>
      <c r="X160" s="70"/>
      <c r="Y160" s="70"/>
      <c r="Z160" s="70"/>
    </row>
    <row r="161" spans="1:26" ht="12">
      <c r="A161" s="70"/>
      <c r="B161" s="84" t="s">
        <v>44</v>
      </c>
      <c r="C161" s="178" t="s">
        <v>180</v>
      </c>
      <c r="D161" s="178" t="s">
        <v>180</v>
      </c>
      <c r="E161" s="178" t="s">
        <v>180</v>
      </c>
      <c r="F161" s="178" t="s">
        <v>180</v>
      </c>
      <c r="G161" s="178" t="s">
        <v>180</v>
      </c>
      <c r="H161" s="178" t="s">
        <v>180</v>
      </c>
      <c r="I161" s="178" t="s">
        <v>180</v>
      </c>
      <c r="J161" s="178" t="s">
        <v>180</v>
      </c>
      <c r="K161" s="71"/>
      <c r="L161" s="105"/>
      <c r="M161" s="71"/>
      <c r="N161" s="71"/>
      <c r="O161" s="71"/>
      <c r="P161" s="71"/>
      <c r="Q161" s="70"/>
      <c r="R161" s="70"/>
      <c r="S161" s="70"/>
      <c r="T161" s="70"/>
      <c r="U161" s="70"/>
      <c r="V161" s="70"/>
      <c r="W161" s="70"/>
      <c r="X161" s="70"/>
      <c r="Y161" s="70"/>
      <c r="Z161" s="70"/>
    </row>
    <row r="162" spans="1:26" ht="12">
      <c r="A162" s="70"/>
      <c r="B162" s="84" t="s">
        <v>45</v>
      </c>
      <c r="C162" s="178">
        <v>3.9</v>
      </c>
      <c r="D162" s="178">
        <v>14.3</v>
      </c>
      <c r="E162" s="178">
        <v>15.6</v>
      </c>
      <c r="F162" s="178">
        <v>16.899999999999999</v>
      </c>
      <c r="G162" s="178">
        <v>20.8</v>
      </c>
      <c r="H162" s="178">
        <v>22.1</v>
      </c>
      <c r="I162" s="178">
        <v>22.1</v>
      </c>
      <c r="J162" s="178">
        <v>7.6999999999999999E-2</v>
      </c>
      <c r="K162" s="71"/>
      <c r="L162" s="105"/>
      <c r="M162" s="71"/>
      <c r="N162" s="71"/>
      <c r="O162" s="71"/>
      <c r="P162" s="71"/>
      <c r="Q162" s="70"/>
      <c r="R162" s="70"/>
      <c r="S162" s="70"/>
      <c r="T162" s="70"/>
      <c r="U162" s="70"/>
      <c r="V162" s="70"/>
      <c r="W162" s="70"/>
      <c r="X162" s="70"/>
      <c r="Y162" s="70"/>
      <c r="Z162" s="70"/>
    </row>
    <row r="163" spans="1:26" ht="12">
      <c r="A163" s="70"/>
      <c r="B163" s="84" t="s">
        <v>46</v>
      </c>
      <c r="C163" s="178" t="s">
        <v>180</v>
      </c>
      <c r="D163" s="178" t="s">
        <v>180</v>
      </c>
      <c r="E163" s="178" t="s">
        <v>180</v>
      </c>
      <c r="F163" s="178" t="s">
        <v>180</v>
      </c>
      <c r="G163" s="178" t="s">
        <v>180</v>
      </c>
      <c r="H163" s="178" t="s">
        <v>180</v>
      </c>
      <c r="I163" s="178" t="s">
        <v>180</v>
      </c>
      <c r="J163" s="178" t="s">
        <v>180</v>
      </c>
      <c r="K163" s="71"/>
      <c r="L163" s="105"/>
      <c r="M163" s="71"/>
      <c r="N163" s="71"/>
      <c r="O163" s="71"/>
      <c r="P163" s="71"/>
      <c r="Q163" s="70"/>
      <c r="R163" s="70"/>
      <c r="S163" s="70"/>
      <c r="T163" s="70"/>
      <c r="U163" s="70"/>
      <c r="V163" s="70"/>
      <c r="W163" s="70"/>
      <c r="X163" s="70"/>
      <c r="Y163" s="70"/>
      <c r="Z163" s="70"/>
    </row>
    <row r="164" spans="1:26" ht="12">
      <c r="A164" s="70"/>
      <c r="B164" s="84" t="s">
        <v>47</v>
      </c>
      <c r="C164" s="178">
        <v>0</v>
      </c>
      <c r="D164" s="178">
        <v>0</v>
      </c>
      <c r="E164" s="178">
        <v>0</v>
      </c>
      <c r="F164" s="178">
        <v>22.2</v>
      </c>
      <c r="G164" s="178">
        <v>22.2</v>
      </c>
      <c r="H164" s="178">
        <v>22.2</v>
      </c>
      <c r="I164" s="178">
        <v>22.2</v>
      </c>
      <c r="J164" s="178">
        <v>1.7999999999999999E-2</v>
      </c>
      <c r="K164" s="71"/>
      <c r="L164" s="105"/>
      <c r="M164" s="71"/>
      <c r="N164" s="71"/>
      <c r="O164" s="71"/>
      <c r="P164" s="71"/>
      <c r="Q164" s="70"/>
      <c r="R164" s="70"/>
      <c r="S164" s="70"/>
      <c r="T164" s="70"/>
      <c r="U164" s="70"/>
      <c r="V164" s="70"/>
      <c r="W164" s="70"/>
      <c r="X164" s="70"/>
      <c r="Y164" s="70"/>
      <c r="Z164" s="70"/>
    </row>
    <row r="165" spans="1:26" ht="12">
      <c r="A165" s="70"/>
      <c r="B165" s="84" t="s">
        <v>48</v>
      </c>
      <c r="C165" s="178">
        <v>0</v>
      </c>
      <c r="D165" s="178">
        <v>0</v>
      </c>
      <c r="E165" s="178">
        <v>0</v>
      </c>
      <c r="F165" s="178">
        <v>0</v>
      </c>
      <c r="G165" s="178">
        <v>50</v>
      </c>
      <c r="H165" s="178">
        <v>75</v>
      </c>
      <c r="I165" s="178">
        <v>75</v>
      </c>
      <c r="J165" s="178">
        <v>4.0000000000000001E-3</v>
      </c>
      <c r="K165" s="71"/>
      <c r="L165" s="105"/>
      <c r="M165" s="71"/>
      <c r="N165" s="71"/>
      <c r="O165" s="71"/>
      <c r="P165" s="71"/>
      <c r="Q165" s="70"/>
      <c r="R165" s="70"/>
      <c r="S165" s="70"/>
      <c r="T165" s="70"/>
      <c r="U165" s="70"/>
      <c r="V165" s="70"/>
      <c r="W165" s="70"/>
      <c r="X165" s="70"/>
      <c r="Y165" s="70"/>
      <c r="Z165" s="70"/>
    </row>
    <row r="166" spans="1:26" s="10" customFormat="1" ht="12">
      <c r="A166" s="83"/>
      <c r="B166" s="14" t="s">
        <v>33</v>
      </c>
      <c r="C166" s="167">
        <v>1.3</v>
      </c>
      <c r="D166" s="167">
        <v>8.5</v>
      </c>
      <c r="E166" s="167">
        <v>16.899999999999999</v>
      </c>
      <c r="F166" s="167">
        <v>31.2</v>
      </c>
      <c r="G166" s="167">
        <v>45</v>
      </c>
      <c r="H166" s="167">
        <v>52.3</v>
      </c>
      <c r="I166" s="167">
        <v>55.7</v>
      </c>
      <c r="J166" s="167">
        <v>1.8620000000000001</v>
      </c>
      <c r="K166" s="103"/>
      <c r="L166" s="104"/>
      <c r="M166" s="103"/>
      <c r="N166" s="103"/>
      <c r="O166" s="103"/>
      <c r="P166" s="103"/>
      <c r="Q166" s="83"/>
      <c r="R166" s="83"/>
      <c r="S166" s="83"/>
      <c r="T166" s="83"/>
      <c r="U166" s="83"/>
      <c r="V166" s="83"/>
      <c r="W166" s="83"/>
      <c r="X166" s="83"/>
      <c r="Y166" s="83"/>
      <c r="Z166" s="83"/>
    </row>
    <row r="167" spans="1:26" ht="12">
      <c r="A167" s="70"/>
      <c r="B167" s="84" t="s">
        <v>49</v>
      </c>
      <c r="C167" s="178">
        <v>1.9</v>
      </c>
      <c r="D167" s="178">
        <v>7.6</v>
      </c>
      <c r="E167" s="178">
        <v>14.3</v>
      </c>
      <c r="F167" s="178">
        <v>25.7</v>
      </c>
      <c r="G167" s="178">
        <v>32.4</v>
      </c>
      <c r="H167" s="178">
        <v>33.299999999999997</v>
      </c>
      <c r="I167" s="178">
        <v>34.299999999999997</v>
      </c>
      <c r="J167" s="178">
        <v>0.105</v>
      </c>
      <c r="K167" s="71"/>
      <c r="L167" s="105"/>
      <c r="M167" s="71"/>
      <c r="N167" s="71"/>
      <c r="O167" s="71"/>
      <c r="P167" s="71"/>
      <c r="Q167" s="70"/>
      <c r="R167" s="70"/>
      <c r="S167" s="70"/>
      <c r="T167" s="70"/>
      <c r="U167" s="70"/>
      <c r="V167" s="70"/>
      <c r="W167" s="70"/>
      <c r="X167" s="70"/>
      <c r="Y167" s="70"/>
      <c r="Z167" s="70"/>
    </row>
    <row r="168" spans="1:26" ht="12">
      <c r="A168" s="70"/>
      <c r="B168" s="84" t="s">
        <v>118</v>
      </c>
      <c r="C168" s="178">
        <v>1.6</v>
      </c>
      <c r="D168" s="178">
        <v>8.1999999999999993</v>
      </c>
      <c r="E168" s="178">
        <v>14.5</v>
      </c>
      <c r="F168" s="178">
        <v>31.3</v>
      </c>
      <c r="G168" s="178">
        <v>48.8</v>
      </c>
      <c r="H168" s="178">
        <v>53.9</v>
      </c>
      <c r="I168" s="178">
        <v>58.6</v>
      </c>
      <c r="J168" s="178">
        <v>0.25600000000000001</v>
      </c>
      <c r="K168" s="71"/>
      <c r="L168" s="105"/>
      <c r="M168" s="71"/>
      <c r="N168" s="71"/>
      <c r="O168" s="71"/>
      <c r="P168" s="71"/>
      <c r="Q168" s="70"/>
      <c r="R168" s="70"/>
      <c r="S168" s="70"/>
      <c r="T168" s="70"/>
      <c r="U168" s="70"/>
      <c r="V168" s="70"/>
      <c r="W168" s="70"/>
      <c r="X168" s="70"/>
      <c r="Y168" s="70"/>
      <c r="Z168" s="70"/>
    </row>
    <row r="169" spans="1:26" ht="12">
      <c r="A169" s="70"/>
      <c r="B169" s="84" t="s">
        <v>50</v>
      </c>
      <c r="C169" s="178">
        <v>1.4</v>
      </c>
      <c r="D169" s="178">
        <v>9.1</v>
      </c>
      <c r="E169" s="178">
        <v>18.600000000000001</v>
      </c>
      <c r="F169" s="178">
        <v>30.9</v>
      </c>
      <c r="G169" s="178">
        <v>45.1</v>
      </c>
      <c r="H169" s="178">
        <v>51.8</v>
      </c>
      <c r="I169" s="178">
        <v>54.9</v>
      </c>
      <c r="J169" s="178">
        <v>0.625</v>
      </c>
      <c r="K169" s="71"/>
      <c r="L169" s="105"/>
      <c r="M169" s="71"/>
      <c r="N169" s="71"/>
      <c r="O169" s="71"/>
      <c r="P169" s="71"/>
      <c r="Q169" s="70"/>
      <c r="R169" s="70"/>
      <c r="S169" s="70"/>
      <c r="T169" s="70"/>
      <c r="U169" s="70"/>
      <c r="V169" s="70"/>
      <c r="W169" s="70"/>
      <c r="X169" s="70"/>
      <c r="Y169" s="70"/>
      <c r="Z169" s="70"/>
    </row>
    <row r="170" spans="1:26" ht="12">
      <c r="A170" s="70"/>
      <c r="B170" s="84" t="s">
        <v>51</v>
      </c>
      <c r="C170" s="178">
        <v>1.4</v>
      </c>
      <c r="D170" s="178">
        <v>5.8</v>
      </c>
      <c r="E170" s="178">
        <v>12.3</v>
      </c>
      <c r="F170" s="178">
        <v>25.1</v>
      </c>
      <c r="G170" s="178">
        <v>35.9</v>
      </c>
      <c r="H170" s="178">
        <v>45.1</v>
      </c>
      <c r="I170" s="178">
        <v>50.6</v>
      </c>
      <c r="J170" s="178">
        <v>0.41499999999999998</v>
      </c>
      <c r="K170" s="71"/>
      <c r="L170" s="105"/>
      <c r="M170" s="71"/>
      <c r="N170" s="71"/>
      <c r="O170" s="71"/>
      <c r="P170" s="71"/>
      <c r="Q170" s="70"/>
      <c r="R170" s="70"/>
      <c r="S170" s="70"/>
      <c r="T170" s="70"/>
      <c r="U170" s="70"/>
      <c r="V170" s="70"/>
      <c r="W170" s="70"/>
      <c r="X170" s="70"/>
      <c r="Y170" s="70"/>
      <c r="Z170" s="70"/>
    </row>
    <row r="171" spans="1:26" ht="12">
      <c r="A171" s="70"/>
      <c r="B171" s="84" t="s">
        <v>52</v>
      </c>
      <c r="C171" s="178">
        <v>0</v>
      </c>
      <c r="D171" s="178">
        <v>11.4</v>
      </c>
      <c r="E171" s="178">
        <v>23.4</v>
      </c>
      <c r="F171" s="178">
        <v>40.700000000000003</v>
      </c>
      <c r="G171" s="178">
        <v>55.1</v>
      </c>
      <c r="H171" s="178">
        <v>61.1</v>
      </c>
      <c r="I171" s="178">
        <v>63.5</v>
      </c>
      <c r="J171" s="178">
        <v>0.16700000000000001</v>
      </c>
      <c r="K171" s="71"/>
      <c r="L171" s="105"/>
      <c r="M171" s="71"/>
      <c r="N171" s="71"/>
      <c r="O171" s="71"/>
      <c r="P171" s="71"/>
      <c r="Q171" s="70"/>
      <c r="R171" s="70"/>
      <c r="S171" s="70"/>
      <c r="T171" s="70"/>
      <c r="U171" s="70"/>
      <c r="V171" s="70"/>
      <c r="W171" s="70"/>
      <c r="X171" s="70"/>
      <c r="Y171" s="70"/>
      <c r="Z171" s="70"/>
    </row>
    <row r="172" spans="1:26" ht="12">
      <c r="A172" s="70"/>
      <c r="B172" s="84" t="s">
        <v>53</v>
      </c>
      <c r="C172" s="178">
        <v>0</v>
      </c>
      <c r="D172" s="178">
        <v>4.3</v>
      </c>
      <c r="E172" s="178">
        <v>6.4</v>
      </c>
      <c r="F172" s="178">
        <v>21.3</v>
      </c>
      <c r="G172" s="178">
        <v>40.4</v>
      </c>
      <c r="H172" s="178">
        <v>50</v>
      </c>
      <c r="I172" s="178">
        <v>52.1</v>
      </c>
      <c r="J172" s="178">
        <v>9.4E-2</v>
      </c>
      <c r="K172" s="71"/>
      <c r="L172" s="105"/>
      <c r="M172" s="71"/>
      <c r="N172" s="71"/>
      <c r="O172" s="71"/>
      <c r="P172" s="71"/>
      <c r="Q172" s="70"/>
      <c r="R172" s="70"/>
      <c r="S172" s="70"/>
      <c r="T172" s="70"/>
      <c r="U172" s="70"/>
      <c r="V172" s="70"/>
      <c r="W172" s="70"/>
      <c r="X172" s="70"/>
      <c r="Y172" s="70"/>
      <c r="Z172" s="70"/>
    </row>
    <row r="173" spans="1:26" ht="12">
      <c r="A173" s="70"/>
      <c r="B173" s="84" t="s">
        <v>96</v>
      </c>
      <c r="C173" s="178">
        <v>1.5</v>
      </c>
      <c r="D173" s="178">
        <v>13</v>
      </c>
      <c r="E173" s="178">
        <v>25</v>
      </c>
      <c r="F173" s="178">
        <v>44.5</v>
      </c>
      <c r="G173" s="178">
        <v>59</v>
      </c>
      <c r="H173" s="178">
        <v>70.5</v>
      </c>
      <c r="I173" s="178">
        <v>72</v>
      </c>
      <c r="J173" s="178">
        <v>0.2</v>
      </c>
      <c r="K173" s="71"/>
      <c r="L173" s="105"/>
      <c r="M173" s="71"/>
      <c r="N173" s="71"/>
      <c r="O173" s="71"/>
      <c r="P173" s="71"/>
      <c r="Q173" s="70"/>
      <c r="R173" s="70"/>
      <c r="S173" s="70"/>
      <c r="T173" s="70"/>
      <c r="U173" s="70"/>
      <c r="V173" s="70"/>
      <c r="W173" s="70"/>
      <c r="X173" s="70"/>
      <c r="Y173" s="70"/>
      <c r="Z173" s="70"/>
    </row>
    <row r="174" spans="1:26" ht="12">
      <c r="A174" s="70"/>
      <c r="B174" s="85" t="s">
        <v>54</v>
      </c>
      <c r="C174" s="178">
        <v>1.4</v>
      </c>
      <c r="D174" s="178">
        <v>13.6</v>
      </c>
      <c r="E174" s="178">
        <v>26.4</v>
      </c>
      <c r="F174" s="178">
        <v>50</v>
      </c>
      <c r="G174" s="178">
        <v>64.3</v>
      </c>
      <c r="H174" s="178">
        <v>76.400000000000006</v>
      </c>
      <c r="I174" s="178">
        <v>78.599999999999994</v>
      </c>
      <c r="J174" s="178">
        <v>0.14000000000000001</v>
      </c>
      <c r="K174" s="71"/>
      <c r="L174" s="105"/>
      <c r="M174" s="71"/>
      <c r="N174" s="71"/>
      <c r="O174" s="71"/>
      <c r="P174" s="71"/>
      <c r="Q174" s="70"/>
      <c r="R174" s="70"/>
      <c r="S174" s="70"/>
      <c r="T174" s="70"/>
      <c r="U174" s="70"/>
      <c r="V174" s="70"/>
      <c r="W174" s="70"/>
      <c r="X174" s="70"/>
      <c r="Y174" s="70"/>
      <c r="Z174" s="70"/>
    </row>
    <row r="175" spans="1:26" ht="12">
      <c r="A175" s="70"/>
      <c r="B175" s="85" t="s">
        <v>55</v>
      </c>
      <c r="C175" s="178" t="s">
        <v>180</v>
      </c>
      <c r="D175" s="178" t="s">
        <v>180</v>
      </c>
      <c r="E175" s="178" t="s">
        <v>180</v>
      </c>
      <c r="F175" s="178" t="s">
        <v>180</v>
      </c>
      <c r="G175" s="178" t="s">
        <v>180</v>
      </c>
      <c r="H175" s="178" t="s">
        <v>180</v>
      </c>
      <c r="I175" s="178" t="s">
        <v>180</v>
      </c>
      <c r="J175" s="178" t="s">
        <v>180</v>
      </c>
      <c r="K175" s="71"/>
      <c r="L175" s="105"/>
      <c r="M175" s="71"/>
      <c r="N175" s="71"/>
      <c r="O175" s="71"/>
      <c r="P175" s="71"/>
      <c r="Q175" s="70"/>
      <c r="R175" s="70"/>
      <c r="S175" s="70"/>
      <c r="T175" s="70"/>
      <c r="U175" s="70"/>
      <c r="V175" s="70"/>
      <c r="W175" s="70"/>
      <c r="X175" s="70"/>
      <c r="Y175" s="70"/>
      <c r="Z175" s="70"/>
    </row>
    <row r="176" spans="1:26" ht="12">
      <c r="A176" s="70"/>
      <c r="B176" s="85" t="s">
        <v>56</v>
      </c>
      <c r="C176" s="178" t="s">
        <v>180</v>
      </c>
      <c r="D176" s="178" t="s">
        <v>180</v>
      </c>
      <c r="E176" s="178" t="s">
        <v>180</v>
      </c>
      <c r="F176" s="178" t="s">
        <v>180</v>
      </c>
      <c r="G176" s="178" t="s">
        <v>180</v>
      </c>
      <c r="H176" s="178" t="s">
        <v>180</v>
      </c>
      <c r="I176" s="178" t="s">
        <v>180</v>
      </c>
      <c r="J176" s="178" t="s">
        <v>180</v>
      </c>
      <c r="K176" s="71"/>
      <c r="L176" s="105"/>
      <c r="M176" s="71"/>
      <c r="N176" s="71"/>
      <c r="O176" s="71"/>
      <c r="P176" s="71"/>
      <c r="Q176" s="70"/>
      <c r="R176" s="70"/>
      <c r="S176" s="70"/>
      <c r="T176" s="70"/>
      <c r="U176" s="70"/>
      <c r="V176" s="70"/>
      <c r="W176" s="70"/>
      <c r="X176" s="70"/>
      <c r="Y176" s="70"/>
      <c r="Z176" s="70"/>
    </row>
    <row r="177" spans="1:26" ht="12">
      <c r="A177" s="70"/>
      <c r="B177" s="85" t="s">
        <v>57</v>
      </c>
      <c r="C177" s="178">
        <v>1.8</v>
      </c>
      <c r="D177" s="178">
        <v>10.7</v>
      </c>
      <c r="E177" s="178">
        <v>21.4</v>
      </c>
      <c r="F177" s="178">
        <v>32.1</v>
      </c>
      <c r="G177" s="178">
        <v>48.2</v>
      </c>
      <c r="H177" s="178">
        <v>58.9</v>
      </c>
      <c r="I177" s="178">
        <v>58.9</v>
      </c>
      <c r="J177" s="178">
        <v>5.6000000000000001E-2</v>
      </c>
      <c r="K177" s="71"/>
      <c r="L177" s="105"/>
      <c r="M177" s="71"/>
      <c r="N177" s="71"/>
      <c r="O177" s="71"/>
      <c r="P177" s="71"/>
      <c r="Q177" s="70"/>
      <c r="R177" s="70"/>
      <c r="S177" s="70"/>
      <c r="T177" s="70"/>
      <c r="U177" s="70"/>
      <c r="V177" s="70"/>
      <c r="W177" s="70"/>
      <c r="X177" s="70"/>
      <c r="Y177" s="70"/>
      <c r="Z177" s="70"/>
    </row>
    <row r="178" spans="1:26" ht="12">
      <c r="A178" s="70"/>
      <c r="B178" s="85" t="s">
        <v>119</v>
      </c>
      <c r="C178" s="178">
        <v>0</v>
      </c>
      <c r="D178" s="178">
        <v>25</v>
      </c>
      <c r="E178" s="178">
        <v>25</v>
      </c>
      <c r="F178" s="178">
        <v>25</v>
      </c>
      <c r="G178" s="178">
        <v>25</v>
      </c>
      <c r="H178" s="178">
        <v>25</v>
      </c>
      <c r="I178" s="178">
        <v>25</v>
      </c>
      <c r="J178" s="178">
        <v>4.0000000000000001E-3</v>
      </c>
      <c r="K178" s="71"/>
      <c r="L178" s="105"/>
      <c r="M178" s="71"/>
      <c r="N178" s="71"/>
      <c r="O178" s="71"/>
      <c r="P178" s="71"/>
      <c r="Q178" s="70"/>
      <c r="R178" s="70"/>
      <c r="S178" s="70"/>
      <c r="T178" s="70"/>
      <c r="U178" s="70"/>
      <c r="V178" s="70"/>
      <c r="W178" s="70"/>
      <c r="X178" s="70"/>
      <c r="Y178" s="70"/>
      <c r="Z178" s="70"/>
    </row>
    <row r="179" spans="1:26" s="10" customFormat="1" ht="12">
      <c r="A179" s="83"/>
      <c r="B179" s="14" t="s">
        <v>34</v>
      </c>
      <c r="C179" s="167">
        <v>2.7</v>
      </c>
      <c r="D179" s="167">
        <v>9.8000000000000007</v>
      </c>
      <c r="E179" s="167">
        <v>19.899999999999999</v>
      </c>
      <c r="F179" s="167">
        <v>33.200000000000003</v>
      </c>
      <c r="G179" s="167">
        <v>43.8</v>
      </c>
      <c r="H179" s="167">
        <v>46.9</v>
      </c>
      <c r="I179" s="167">
        <v>48.4</v>
      </c>
      <c r="J179" s="167">
        <v>0.89100000000000001</v>
      </c>
      <c r="K179" s="103"/>
      <c r="L179" s="104"/>
      <c r="M179" s="103"/>
      <c r="N179" s="103"/>
      <c r="O179" s="103"/>
      <c r="P179" s="103"/>
      <c r="Q179" s="83"/>
      <c r="R179" s="83"/>
      <c r="S179" s="83"/>
      <c r="T179" s="83"/>
      <c r="U179" s="83"/>
      <c r="V179" s="83"/>
      <c r="W179" s="83"/>
      <c r="X179" s="83"/>
      <c r="Y179" s="83"/>
      <c r="Z179" s="83"/>
    </row>
    <row r="180" spans="1:26" ht="12">
      <c r="A180" s="70"/>
      <c r="B180" s="84" t="s">
        <v>58</v>
      </c>
      <c r="C180" s="178">
        <v>7.7</v>
      </c>
      <c r="D180" s="178">
        <v>10.3</v>
      </c>
      <c r="E180" s="178">
        <v>10.3</v>
      </c>
      <c r="F180" s="178">
        <v>15.4</v>
      </c>
      <c r="G180" s="178">
        <v>15.4</v>
      </c>
      <c r="H180" s="178">
        <v>20.5</v>
      </c>
      <c r="I180" s="178">
        <v>23.1</v>
      </c>
      <c r="J180" s="178">
        <v>3.9E-2</v>
      </c>
      <c r="K180" s="71"/>
      <c r="L180" s="105"/>
      <c r="M180" s="71"/>
      <c r="N180" s="71"/>
      <c r="O180" s="71"/>
      <c r="P180" s="71"/>
      <c r="Q180" s="70"/>
      <c r="R180" s="70"/>
      <c r="S180" s="70"/>
      <c r="T180" s="70"/>
      <c r="U180" s="70"/>
      <c r="V180" s="70"/>
      <c r="W180" s="70"/>
      <c r="X180" s="70"/>
      <c r="Y180" s="70"/>
      <c r="Z180" s="70"/>
    </row>
    <row r="181" spans="1:26" ht="12">
      <c r="A181" s="70"/>
      <c r="B181" s="84" t="s">
        <v>59</v>
      </c>
      <c r="C181" s="178">
        <v>2.7</v>
      </c>
      <c r="D181" s="178">
        <v>9.6999999999999993</v>
      </c>
      <c r="E181" s="178">
        <v>18.3</v>
      </c>
      <c r="F181" s="178">
        <v>28.2</v>
      </c>
      <c r="G181" s="178">
        <v>39.6</v>
      </c>
      <c r="H181" s="178">
        <v>43.4</v>
      </c>
      <c r="I181" s="178">
        <v>44.4</v>
      </c>
      <c r="J181" s="178">
        <v>0.47499999999999998</v>
      </c>
      <c r="K181" s="71"/>
      <c r="L181" s="105"/>
      <c r="M181" s="71"/>
      <c r="N181" s="71"/>
      <c r="O181" s="71"/>
      <c r="P181" s="71"/>
      <c r="Q181" s="70"/>
      <c r="R181" s="70"/>
      <c r="S181" s="70"/>
      <c r="T181" s="70"/>
      <c r="U181" s="70"/>
      <c r="V181" s="70"/>
      <c r="W181" s="70"/>
      <c r="X181" s="70"/>
      <c r="Y181" s="70"/>
      <c r="Z181" s="70"/>
    </row>
    <row r="182" spans="1:26" ht="12">
      <c r="A182" s="70"/>
      <c r="B182" s="84" t="s">
        <v>60</v>
      </c>
      <c r="C182" s="178">
        <v>2.7</v>
      </c>
      <c r="D182" s="178">
        <v>10.6</v>
      </c>
      <c r="E182" s="178">
        <v>24.7</v>
      </c>
      <c r="F182" s="178">
        <v>45.9</v>
      </c>
      <c r="G182" s="178">
        <v>56.5</v>
      </c>
      <c r="H182" s="178">
        <v>58.9</v>
      </c>
      <c r="I182" s="178">
        <v>61.3</v>
      </c>
      <c r="J182" s="178">
        <v>0.29199999999999998</v>
      </c>
      <c r="K182" s="71"/>
      <c r="L182" s="105"/>
      <c r="M182" s="71"/>
      <c r="N182" s="71"/>
      <c r="O182" s="71"/>
      <c r="P182" s="71"/>
      <c r="Q182" s="70"/>
      <c r="R182" s="70"/>
      <c r="S182" s="70"/>
      <c r="T182" s="70"/>
      <c r="U182" s="70"/>
      <c r="V182" s="70"/>
      <c r="W182" s="70"/>
      <c r="X182" s="70"/>
      <c r="Y182" s="70"/>
      <c r="Z182" s="70"/>
    </row>
    <row r="183" spans="1:26" ht="12">
      <c r="A183" s="70"/>
      <c r="B183" s="84" t="s">
        <v>61</v>
      </c>
      <c r="C183" s="178">
        <v>0</v>
      </c>
      <c r="D183" s="178">
        <v>0</v>
      </c>
      <c r="E183" s="178">
        <v>5.6</v>
      </c>
      <c r="F183" s="178">
        <v>5.6</v>
      </c>
      <c r="G183" s="178">
        <v>5.6</v>
      </c>
      <c r="H183" s="178">
        <v>5.6</v>
      </c>
      <c r="I183" s="178">
        <v>5.6</v>
      </c>
      <c r="J183" s="178">
        <v>1.7999999999999999E-2</v>
      </c>
      <c r="K183" s="71"/>
      <c r="L183" s="105"/>
      <c r="M183" s="71"/>
      <c r="N183" s="71"/>
      <c r="O183" s="71"/>
      <c r="P183" s="71"/>
      <c r="Q183" s="70"/>
      <c r="R183" s="70"/>
      <c r="S183" s="70"/>
      <c r="T183" s="70"/>
      <c r="U183" s="70"/>
      <c r="V183" s="70"/>
      <c r="W183" s="70"/>
      <c r="X183" s="70"/>
      <c r="Y183" s="70"/>
      <c r="Z183" s="70"/>
    </row>
    <row r="184" spans="1:26" ht="12">
      <c r="A184" s="70"/>
      <c r="B184" s="84" t="s">
        <v>62</v>
      </c>
      <c r="C184" s="178">
        <v>0</v>
      </c>
      <c r="D184" s="178">
        <v>9</v>
      </c>
      <c r="E184" s="178">
        <v>19.399999999999999</v>
      </c>
      <c r="F184" s="178">
        <v>31.3</v>
      </c>
      <c r="G184" s="178">
        <v>44.8</v>
      </c>
      <c r="H184" s="178">
        <v>46.3</v>
      </c>
      <c r="I184" s="178">
        <v>46.3</v>
      </c>
      <c r="J184" s="178">
        <v>6.7000000000000004E-2</v>
      </c>
      <c r="K184" s="71"/>
      <c r="L184" s="105"/>
      <c r="M184" s="71"/>
      <c r="N184" s="71"/>
      <c r="O184" s="71"/>
      <c r="P184" s="71"/>
      <c r="Q184" s="70"/>
      <c r="R184" s="70"/>
      <c r="S184" s="70"/>
      <c r="T184" s="70"/>
      <c r="U184" s="70"/>
      <c r="V184" s="70"/>
      <c r="W184" s="70"/>
      <c r="X184" s="70"/>
      <c r="Y184" s="70"/>
      <c r="Z184" s="70"/>
    </row>
    <row r="185" spans="1:26" s="10" customFormat="1" ht="12">
      <c r="A185" s="83"/>
      <c r="B185" s="14" t="s">
        <v>35</v>
      </c>
      <c r="C185" s="167">
        <v>1.4</v>
      </c>
      <c r="D185" s="167">
        <v>5.4</v>
      </c>
      <c r="E185" s="167">
        <v>9</v>
      </c>
      <c r="F185" s="167">
        <v>17.2</v>
      </c>
      <c r="G185" s="167">
        <v>21.8</v>
      </c>
      <c r="H185" s="167">
        <v>23.1</v>
      </c>
      <c r="I185" s="167">
        <v>23.7</v>
      </c>
      <c r="J185" s="167">
        <v>0.57699999999999996</v>
      </c>
      <c r="K185" s="103"/>
      <c r="L185" s="104"/>
      <c r="M185" s="103"/>
      <c r="N185" s="103"/>
      <c r="O185" s="103"/>
      <c r="P185" s="103"/>
      <c r="Q185" s="83"/>
      <c r="R185" s="83"/>
      <c r="S185" s="83"/>
      <c r="T185" s="83"/>
      <c r="U185" s="83"/>
      <c r="V185" s="83"/>
      <c r="W185" s="83"/>
      <c r="X185" s="83"/>
      <c r="Y185" s="83"/>
      <c r="Z185" s="83"/>
    </row>
    <row r="186" spans="1:26" ht="12">
      <c r="A186" s="70"/>
      <c r="B186" s="84" t="s">
        <v>63</v>
      </c>
      <c r="C186" s="178">
        <v>0.7</v>
      </c>
      <c r="D186" s="178">
        <v>3.3</v>
      </c>
      <c r="E186" s="178">
        <v>4.8</v>
      </c>
      <c r="F186" s="178">
        <v>11.1</v>
      </c>
      <c r="G186" s="178">
        <v>14.8</v>
      </c>
      <c r="H186" s="178">
        <v>16.3</v>
      </c>
      <c r="I186" s="178">
        <v>16.7</v>
      </c>
      <c r="J186" s="178">
        <v>0.27</v>
      </c>
      <c r="K186" s="71"/>
      <c r="L186" s="105"/>
      <c r="M186" s="71"/>
      <c r="N186" s="71"/>
      <c r="O186" s="71"/>
      <c r="P186" s="71"/>
      <c r="Q186" s="70"/>
      <c r="R186" s="70"/>
      <c r="S186" s="70"/>
      <c r="T186" s="70"/>
      <c r="U186" s="70"/>
      <c r="V186" s="70"/>
      <c r="W186" s="70"/>
      <c r="X186" s="70"/>
      <c r="Y186" s="70"/>
      <c r="Z186" s="70"/>
    </row>
    <row r="187" spans="1:26" ht="12">
      <c r="A187" s="70"/>
      <c r="B187" s="84" t="s">
        <v>117</v>
      </c>
      <c r="C187" s="178" t="s">
        <v>180</v>
      </c>
      <c r="D187" s="178" t="s">
        <v>180</v>
      </c>
      <c r="E187" s="178" t="s">
        <v>180</v>
      </c>
      <c r="F187" s="178" t="s">
        <v>180</v>
      </c>
      <c r="G187" s="178" t="s">
        <v>180</v>
      </c>
      <c r="H187" s="178" t="s">
        <v>180</v>
      </c>
      <c r="I187" s="178" t="s">
        <v>180</v>
      </c>
      <c r="J187" s="178" t="s">
        <v>180</v>
      </c>
      <c r="K187" s="71"/>
      <c r="L187" s="105"/>
      <c r="M187" s="71"/>
      <c r="N187" s="71"/>
      <c r="O187" s="71"/>
      <c r="P187" s="71"/>
      <c r="Q187" s="70"/>
      <c r="R187" s="70"/>
      <c r="S187" s="70"/>
      <c r="T187" s="70"/>
      <c r="U187" s="70"/>
      <c r="V187" s="70"/>
      <c r="W187" s="70"/>
      <c r="X187" s="70"/>
      <c r="Y187" s="70"/>
      <c r="Z187" s="70"/>
    </row>
    <row r="188" spans="1:26" ht="12">
      <c r="A188" s="70"/>
      <c r="B188" s="84" t="s">
        <v>64</v>
      </c>
      <c r="C188" s="178">
        <v>0.6</v>
      </c>
      <c r="D188" s="178">
        <v>5</v>
      </c>
      <c r="E188" s="178">
        <v>10.6</v>
      </c>
      <c r="F188" s="178">
        <v>20</v>
      </c>
      <c r="G188" s="178">
        <v>24.4</v>
      </c>
      <c r="H188" s="178">
        <v>25</v>
      </c>
      <c r="I188" s="178">
        <v>25</v>
      </c>
      <c r="J188" s="178">
        <v>0.18</v>
      </c>
      <c r="K188" s="71"/>
      <c r="L188" s="105"/>
      <c r="M188" s="71"/>
      <c r="N188" s="71"/>
      <c r="O188" s="71"/>
      <c r="P188" s="71"/>
      <c r="Q188" s="70"/>
      <c r="R188" s="70"/>
      <c r="S188" s="70"/>
      <c r="T188" s="70"/>
      <c r="U188" s="70"/>
      <c r="V188" s="70"/>
      <c r="W188" s="70"/>
      <c r="X188" s="70"/>
      <c r="Y188" s="70"/>
      <c r="Z188" s="70"/>
    </row>
    <row r="189" spans="1:26" ht="12">
      <c r="A189" s="70"/>
      <c r="B189" s="84" t="s">
        <v>65</v>
      </c>
      <c r="C189" s="178">
        <v>7.1</v>
      </c>
      <c r="D189" s="178">
        <v>10.7</v>
      </c>
      <c r="E189" s="178">
        <v>17.899999999999999</v>
      </c>
      <c r="F189" s="178">
        <v>26.8</v>
      </c>
      <c r="G189" s="178">
        <v>41.1</v>
      </c>
      <c r="H189" s="178">
        <v>41.1</v>
      </c>
      <c r="I189" s="178">
        <v>42.9</v>
      </c>
      <c r="J189" s="178">
        <v>5.6000000000000001E-2</v>
      </c>
      <c r="K189" s="71"/>
      <c r="L189" s="105"/>
      <c r="M189" s="71"/>
      <c r="N189" s="71"/>
      <c r="O189" s="71"/>
      <c r="P189" s="71"/>
      <c r="Q189" s="70"/>
      <c r="R189" s="70"/>
      <c r="S189" s="70"/>
      <c r="T189" s="70"/>
      <c r="U189" s="70"/>
      <c r="V189" s="70"/>
      <c r="W189" s="70"/>
      <c r="X189" s="70"/>
      <c r="Y189" s="70"/>
      <c r="Z189" s="70"/>
    </row>
    <row r="190" spans="1:26" ht="12">
      <c r="A190" s="70"/>
      <c r="B190" s="84" t="s">
        <v>66</v>
      </c>
      <c r="C190" s="178">
        <v>0</v>
      </c>
      <c r="D190" s="178">
        <v>11.8</v>
      </c>
      <c r="E190" s="178">
        <v>20.6</v>
      </c>
      <c r="F190" s="178">
        <v>35.299999999999997</v>
      </c>
      <c r="G190" s="178">
        <v>38.200000000000003</v>
      </c>
      <c r="H190" s="178">
        <v>41.2</v>
      </c>
      <c r="I190" s="178">
        <v>44.1</v>
      </c>
      <c r="J190" s="178">
        <v>3.4000000000000002E-2</v>
      </c>
      <c r="K190" s="71"/>
      <c r="L190" s="105"/>
      <c r="M190" s="71"/>
      <c r="N190" s="71"/>
      <c r="O190" s="71"/>
      <c r="P190" s="71"/>
      <c r="Q190" s="70"/>
      <c r="R190" s="70"/>
      <c r="S190" s="70"/>
      <c r="T190" s="70"/>
      <c r="U190" s="70"/>
      <c r="V190" s="70"/>
      <c r="W190" s="70"/>
      <c r="X190" s="70"/>
      <c r="Y190" s="70"/>
      <c r="Z190" s="70"/>
    </row>
    <row r="191" spans="1:26" ht="12">
      <c r="A191" s="70"/>
      <c r="B191" s="84" t="s">
        <v>67</v>
      </c>
      <c r="C191" s="178" t="s">
        <v>180</v>
      </c>
      <c r="D191" s="178" t="s">
        <v>180</v>
      </c>
      <c r="E191" s="178" t="s">
        <v>180</v>
      </c>
      <c r="F191" s="178" t="s">
        <v>180</v>
      </c>
      <c r="G191" s="178" t="s">
        <v>180</v>
      </c>
      <c r="H191" s="178" t="s">
        <v>180</v>
      </c>
      <c r="I191" s="178" t="s">
        <v>180</v>
      </c>
      <c r="J191" s="178" t="s">
        <v>180</v>
      </c>
      <c r="K191" s="71"/>
      <c r="L191" s="105"/>
      <c r="M191" s="71"/>
      <c r="N191" s="71"/>
      <c r="O191" s="71"/>
      <c r="P191" s="71"/>
      <c r="Q191" s="70"/>
      <c r="R191" s="70"/>
      <c r="S191" s="70"/>
      <c r="T191" s="70"/>
      <c r="U191" s="70"/>
      <c r="V191" s="70"/>
      <c r="W191" s="70"/>
      <c r="X191" s="70"/>
      <c r="Y191" s="70"/>
      <c r="Z191" s="70"/>
    </row>
    <row r="192" spans="1:26" ht="12">
      <c r="A192" s="70"/>
      <c r="B192" s="84" t="s">
        <v>68</v>
      </c>
      <c r="C192" s="178">
        <v>2.7</v>
      </c>
      <c r="D192" s="178">
        <v>8.1</v>
      </c>
      <c r="E192" s="178">
        <v>8.1</v>
      </c>
      <c r="F192" s="178">
        <v>16.2</v>
      </c>
      <c r="G192" s="178">
        <v>16.2</v>
      </c>
      <c r="H192" s="178">
        <v>18.899999999999999</v>
      </c>
      <c r="I192" s="178">
        <v>21.6</v>
      </c>
      <c r="J192" s="178">
        <v>3.6999999999999998E-2</v>
      </c>
      <c r="K192" s="71"/>
      <c r="L192" s="105"/>
      <c r="M192" s="71"/>
      <c r="N192" s="71"/>
      <c r="O192" s="71"/>
      <c r="P192" s="71"/>
      <c r="Q192" s="70"/>
      <c r="R192" s="70"/>
      <c r="S192" s="70"/>
      <c r="T192" s="70"/>
      <c r="U192" s="70"/>
      <c r="V192" s="70"/>
      <c r="W192" s="70"/>
      <c r="X192" s="70"/>
      <c r="Y192" s="70"/>
      <c r="Z192" s="70"/>
    </row>
    <row r="193" spans="1:26" s="10" customFormat="1" ht="12">
      <c r="A193" s="83"/>
      <c r="B193" s="14" t="s">
        <v>36</v>
      </c>
      <c r="C193" s="167">
        <v>0</v>
      </c>
      <c r="D193" s="167">
        <v>2.9</v>
      </c>
      <c r="E193" s="167">
        <v>6.2</v>
      </c>
      <c r="F193" s="167">
        <v>17.100000000000001</v>
      </c>
      <c r="G193" s="167">
        <v>24</v>
      </c>
      <c r="H193" s="167">
        <v>26.5</v>
      </c>
      <c r="I193" s="167">
        <v>27.3</v>
      </c>
      <c r="J193" s="167">
        <v>0.27500000000000002</v>
      </c>
      <c r="K193" s="103"/>
      <c r="L193" s="104"/>
      <c r="M193" s="103"/>
      <c r="N193" s="103"/>
      <c r="O193" s="103"/>
      <c r="P193" s="103"/>
      <c r="Q193" s="83"/>
      <c r="R193" s="83"/>
      <c r="S193" s="83"/>
      <c r="T193" s="83"/>
      <c r="U193" s="83"/>
      <c r="V193" s="83"/>
      <c r="W193" s="83"/>
      <c r="X193" s="83"/>
      <c r="Y193" s="83"/>
      <c r="Z193" s="83"/>
    </row>
    <row r="194" spans="1:26" ht="12">
      <c r="A194" s="70"/>
      <c r="B194" s="84" t="s">
        <v>69</v>
      </c>
      <c r="C194" s="178">
        <v>0</v>
      </c>
      <c r="D194" s="178">
        <v>8.9</v>
      </c>
      <c r="E194" s="178">
        <v>12.5</v>
      </c>
      <c r="F194" s="178">
        <v>16.100000000000001</v>
      </c>
      <c r="G194" s="178">
        <v>21.4</v>
      </c>
      <c r="H194" s="178">
        <v>26.8</v>
      </c>
      <c r="I194" s="178">
        <v>26.8</v>
      </c>
      <c r="J194" s="178">
        <v>5.6000000000000001E-2</v>
      </c>
      <c r="K194" s="71"/>
      <c r="L194" s="105"/>
      <c r="M194" s="71"/>
      <c r="N194" s="71"/>
      <c r="O194" s="71"/>
      <c r="P194" s="71"/>
      <c r="Q194" s="70"/>
      <c r="R194" s="70"/>
      <c r="S194" s="70"/>
      <c r="T194" s="70"/>
      <c r="U194" s="70"/>
      <c r="V194" s="70"/>
      <c r="W194" s="70"/>
      <c r="X194" s="70"/>
      <c r="Y194" s="70"/>
      <c r="Z194" s="70"/>
    </row>
    <row r="195" spans="1:26" ht="12">
      <c r="A195" s="70"/>
      <c r="B195" s="84" t="s">
        <v>70</v>
      </c>
      <c r="C195" s="178">
        <v>0</v>
      </c>
      <c r="D195" s="178">
        <v>1.4</v>
      </c>
      <c r="E195" s="178">
        <v>4.5999999999999996</v>
      </c>
      <c r="F195" s="178">
        <v>17.399999999999999</v>
      </c>
      <c r="G195" s="178">
        <v>24.7</v>
      </c>
      <c r="H195" s="178">
        <v>26.5</v>
      </c>
      <c r="I195" s="178">
        <v>27.4</v>
      </c>
      <c r="J195" s="178">
        <v>0.219</v>
      </c>
      <c r="K195" s="71"/>
      <c r="L195" s="105"/>
      <c r="M195" s="71"/>
      <c r="N195" s="71"/>
      <c r="O195" s="71"/>
      <c r="P195" s="71"/>
      <c r="Q195" s="70"/>
      <c r="R195" s="70"/>
      <c r="S195" s="70"/>
      <c r="T195" s="70"/>
      <c r="U195" s="70"/>
      <c r="V195" s="70"/>
      <c r="W195" s="70"/>
      <c r="X195" s="70"/>
      <c r="Y195" s="70"/>
      <c r="Z195" s="70"/>
    </row>
    <row r="196" spans="1:26" ht="12">
      <c r="A196" s="70"/>
      <c r="B196" s="84" t="s">
        <v>71</v>
      </c>
      <c r="C196" s="178" t="s">
        <v>180</v>
      </c>
      <c r="D196" s="178" t="s">
        <v>180</v>
      </c>
      <c r="E196" s="178" t="s">
        <v>180</v>
      </c>
      <c r="F196" s="178" t="s">
        <v>180</v>
      </c>
      <c r="G196" s="178" t="s">
        <v>180</v>
      </c>
      <c r="H196" s="178" t="s">
        <v>180</v>
      </c>
      <c r="I196" s="178" t="s">
        <v>180</v>
      </c>
      <c r="J196" s="178" t="s">
        <v>180</v>
      </c>
      <c r="K196" s="71"/>
      <c r="L196" s="105"/>
      <c r="M196" s="71"/>
      <c r="N196" s="71"/>
      <c r="O196" s="71"/>
      <c r="P196" s="71"/>
      <c r="Q196" s="70"/>
      <c r="R196" s="70"/>
      <c r="S196" s="70"/>
      <c r="T196" s="70"/>
      <c r="U196" s="70"/>
      <c r="V196" s="70"/>
      <c r="W196" s="70"/>
      <c r="X196" s="70"/>
      <c r="Y196" s="70"/>
      <c r="Z196" s="70"/>
    </row>
    <row r="197" spans="1:26" s="10" customFormat="1" ht="12">
      <c r="A197" s="83"/>
      <c r="B197" s="14" t="s">
        <v>37</v>
      </c>
      <c r="C197" s="167">
        <v>0.4</v>
      </c>
      <c r="D197" s="167">
        <v>4.5</v>
      </c>
      <c r="E197" s="167">
        <v>10.3</v>
      </c>
      <c r="F197" s="167">
        <v>16.600000000000001</v>
      </c>
      <c r="G197" s="167">
        <v>23.8</v>
      </c>
      <c r="H197" s="167">
        <v>26.5</v>
      </c>
      <c r="I197" s="167">
        <v>27.8</v>
      </c>
      <c r="J197" s="167">
        <v>0.223</v>
      </c>
      <c r="K197" s="103"/>
      <c r="L197" s="104"/>
      <c r="M197" s="103"/>
      <c r="N197" s="103"/>
      <c r="O197" s="103"/>
      <c r="P197" s="103"/>
      <c r="Q197" s="83"/>
      <c r="R197" s="83"/>
      <c r="S197" s="83"/>
      <c r="T197" s="83"/>
      <c r="U197" s="83"/>
      <c r="V197" s="83"/>
      <c r="W197" s="83"/>
      <c r="X197" s="83"/>
      <c r="Y197" s="83"/>
      <c r="Z197" s="83"/>
    </row>
    <row r="198" spans="1:26" ht="12">
      <c r="A198" s="70"/>
      <c r="B198" s="84" t="s">
        <v>72</v>
      </c>
      <c r="C198" s="178" t="s">
        <v>180</v>
      </c>
      <c r="D198" s="178" t="s">
        <v>180</v>
      </c>
      <c r="E198" s="178" t="s">
        <v>180</v>
      </c>
      <c r="F198" s="178" t="s">
        <v>180</v>
      </c>
      <c r="G198" s="178" t="s">
        <v>180</v>
      </c>
      <c r="H198" s="178" t="s">
        <v>180</v>
      </c>
      <c r="I198" s="178" t="s">
        <v>180</v>
      </c>
      <c r="J198" s="178" t="s">
        <v>180</v>
      </c>
      <c r="K198" s="71"/>
      <c r="L198" s="105"/>
      <c r="M198" s="71"/>
      <c r="N198" s="71"/>
      <c r="O198" s="71"/>
      <c r="P198" s="71"/>
      <c r="Q198" s="70"/>
      <c r="R198" s="70"/>
      <c r="S198" s="70"/>
      <c r="T198" s="70"/>
      <c r="U198" s="70"/>
      <c r="V198" s="70"/>
      <c r="W198" s="70"/>
      <c r="X198" s="70"/>
      <c r="Y198" s="70"/>
      <c r="Z198" s="70"/>
    </row>
    <row r="199" spans="1:26" ht="12">
      <c r="A199" s="70"/>
      <c r="B199" s="84" t="s">
        <v>73</v>
      </c>
      <c r="C199" s="178">
        <v>1</v>
      </c>
      <c r="D199" s="178">
        <v>5</v>
      </c>
      <c r="E199" s="178">
        <v>10</v>
      </c>
      <c r="F199" s="178">
        <v>22</v>
      </c>
      <c r="G199" s="178">
        <v>30</v>
      </c>
      <c r="H199" s="178">
        <v>36</v>
      </c>
      <c r="I199" s="178">
        <v>39</v>
      </c>
      <c r="J199" s="178">
        <v>0.1</v>
      </c>
      <c r="K199" s="71"/>
      <c r="L199" s="105"/>
      <c r="M199" s="71"/>
      <c r="N199" s="71"/>
      <c r="O199" s="71"/>
      <c r="P199" s="71"/>
      <c r="Q199" s="70"/>
      <c r="R199" s="70"/>
      <c r="S199" s="70"/>
      <c r="T199" s="70"/>
      <c r="U199" s="70"/>
      <c r="V199" s="70"/>
      <c r="W199" s="70"/>
      <c r="X199" s="70"/>
      <c r="Y199" s="70"/>
      <c r="Z199" s="70"/>
    </row>
    <row r="200" spans="1:26" ht="12">
      <c r="A200" s="70"/>
      <c r="B200" s="84" t="s">
        <v>74</v>
      </c>
      <c r="C200" s="178">
        <v>0</v>
      </c>
      <c r="D200" s="178">
        <v>2.4</v>
      </c>
      <c r="E200" s="178">
        <v>4.8</v>
      </c>
      <c r="F200" s="178">
        <v>7.1</v>
      </c>
      <c r="G200" s="178">
        <v>11.9</v>
      </c>
      <c r="H200" s="178">
        <v>11.9</v>
      </c>
      <c r="I200" s="178">
        <v>11.9</v>
      </c>
      <c r="J200" s="178">
        <v>8.4000000000000005E-2</v>
      </c>
      <c r="K200" s="71"/>
      <c r="L200" s="105"/>
      <c r="M200" s="71"/>
      <c r="N200" s="71"/>
      <c r="O200" s="71"/>
      <c r="P200" s="71"/>
      <c r="Q200" s="70"/>
      <c r="R200" s="70"/>
      <c r="S200" s="70"/>
      <c r="T200" s="70"/>
      <c r="U200" s="70"/>
      <c r="V200" s="70"/>
      <c r="W200" s="70"/>
      <c r="X200" s="70"/>
      <c r="Y200" s="70"/>
      <c r="Z200" s="70"/>
    </row>
    <row r="201" spans="1:26" ht="12">
      <c r="A201" s="70"/>
      <c r="B201" s="84" t="s">
        <v>75</v>
      </c>
      <c r="C201" s="178">
        <v>0</v>
      </c>
      <c r="D201" s="178">
        <v>7.7</v>
      </c>
      <c r="E201" s="178">
        <v>23.1</v>
      </c>
      <c r="F201" s="178">
        <v>23.1</v>
      </c>
      <c r="G201" s="178">
        <v>33.299999999999997</v>
      </c>
      <c r="H201" s="178">
        <v>33.299999999999997</v>
      </c>
      <c r="I201" s="178">
        <v>33.299999999999997</v>
      </c>
      <c r="J201" s="178">
        <v>3.9E-2</v>
      </c>
      <c r="K201" s="71"/>
      <c r="L201" s="105"/>
      <c r="M201" s="71"/>
      <c r="N201" s="71"/>
      <c r="O201" s="71"/>
      <c r="P201" s="71"/>
      <c r="Q201" s="70"/>
      <c r="R201" s="70"/>
      <c r="S201" s="70"/>
      <c r="T201" s="70"/>
      <c r="U201" s="70"/>
      <c r="V201" s="70"/>
      <c r="W201" s="70"/>
      <c r="X201" s="70"/>
      <c r="Y201" s="70"/>
      <c r="Z201" s="70"/>
    </row>
    <row r="202" spans="1:26" s="10" customFormat="1" ht="12">
      <c r="A202" s="83"/>
      <c r="B202" s="14" t="s">
        <v>38</v>
      </c>
      <c r="C202" s="167">
        <v>0</v>
      </c>
      <c r="D202" s="167">
        <v>0</v>
      </c>
      <c r="E202" s="167">
        <v>5.3</v>
      </c>
      <c r="F202" s="167">
        <v>18.399999999999999</v>
      </c>
      <c r="G202" s="167">
        <v>23.7</v>
      </c>
      <c r="H202" s="167">
        <v>23.7</v>
      </c>
      <c r="I202" s="167">
        <v>26.3</v>
      </c>
      <c r="J202" s="167">
        <v>3.7999999999999999E-2</v>
      </c>
      <c r="K202" s="103"/>
      <c r="L202" s="104"/>
      <c r="M202" s="103"/>
      <c r="N202" s="103"/>
      <c r="O202" s="103"/>
      <c r="P202" s="103"/>
      <c r="Q202" s="83"/>
      <c r="R202" s="83"/>
      <c r="S202" s="83"/>
      <c r="T202" s="83"/>
      <c r="U202" s="83"/>
      <c r="V202" s="83"/>
      <c r="W202" s="83"/>
      <c r="X202" s="83"/>
      <c r="Y202" s="83"/>
      <c r="Z202" s="83"/>
    </row>
    <row r="203" spans="1:26" ht="12">
      <c r="A203" s="70"/>
      <c r="B203" s="84" t="s">
        <v>76</v>
      </c>
      <c r="C203" s="178" t="s">
        <v>180</v>
      </c>
      <c r="D203" s="178" t="s">
        <v>180</v>
      </c>
      <c r="E203" s="178" t="s">
        <v>180</v>
      </c>
      <c r="F203" s="178" t="s">
        <v>180</v>
      </c>
      <c r="G203" s="178" t="s">
        <v>180</v>
      </c>
      <c r="H203" s="178" t="s">
        <v>180</v>
      </c>
      <c r="I203" s="178" t="s">
        <v>180</v>
      </c>
      <c r="J203" s="178" t="s">
        <v>180</v>
      </c>
      <c r="K203" s="71"/>
      <c r="L203" s="105"/>
      <c r="M203" s="71"/>
      <c r="N203" s="71"/>
      <c r="O203" s="71"/>
      <c r="P203" s="71"/>
      <c r="Q203" s="70"/>
      <c r="R203" s="70"/>
      <c r="S203" s="70"/>
      <c r="T203" s="70"/>
      <c r="U203" s="70"/>
      <c r="V203" s="70"/>
      <c r="W203" s="70"/>
      <c r="X203" s="70"/>
      <c r="Y203" s="70"/>
      <c r="Z203" s="70"/>
    </row>
    <row r="204" spans="1:26" ht="12">
      <c r="A204" s="70"/>
      <c r="B204" s="84" t="s">
        <v>77</v>
      </c>
      <c r="C204" s="178">
        <v>0</v>
      </c>
      <c r="D204" s="178">
        <v>0</v>
      </c>
      <c r="E204" s="178">
        <v>4.8</v>
      </c>
      <c r="F204" s="178">
        <v>19</v>
      </c>
      <c r="G204" s="178">
        <v>23.8</v>
      </c>
      <c r="H204" s="178">
        <v>23.8</v>
      </c>
      <c r="I204" s="178">
        <v>23.8</v>
      </c>
      <c r="J204" s="178">
        <v>2.1000000000000001E-2</v>
      </c>
      <c r="K204" s="71"/>
      <c r="L204" s="105"/>
      <c r="M204" s="71"/>
      <c r="N204" s="71"/>
      <c r="O204" s="71"/>
      <c r="P204" s="71"/>
      <c r="Q204" s="70"/>
      <c r="R204" s="70"/>
      <c r="S204" s="70"/>
      <c r="T204" s="70"/>
      <c r="U204" s="70"/>
      <c r="V204" s="70"/>
      <c r="W204" s="70"/>
      <c r="X204" s="70"/>
      <c r="Y204" s="70"/>
      <c r="Z204" s="70"/>
    </row>
    <row r="205" spans="1:26" ht="12">
      <c r="A205" s="70"/>
      <c r="B205" s="84" t="s">
        <v>78</v>
      </c>
      <c r="C205" s="178" t="s">
        <v>180</v>
      </c>
      <c r="D205" s="178" t="s">
        <v>180</v>
      </c>
      <c r="E205" s="178" t="s">
        <v>180</v>
      </c>
      <c r="F205" s="178" t="s">
        <v>180</v>
      </c>
      <c r="G205" s="178" t="s">
        <v>180</v>
      </c>
      <c r="H205" s="178" t="s">
        <v>180</v>
      </c>
      <c r="I205" s="178" t="s">
        <v>180</v>
      </c>
      <c r="J205" s="178" t="s">
        <v>180</v>
      </c>
      <c r="K205" s="71"/>
      <c r="L205" s="105"/>
      <c r="M205" s="71"/>
      <c r="N205" s="71"/>
      <c r="O205" s="71"/>
      <c r="P205" s="71"/>
      <c r="Q205" s="70"/>
      <c r="R205" s="70"/>
      <c r="S205" s="70"/>
      <c r="T205" s="70"/>
      <c r="U205" s="70"/>
      <c r="V205" s="70"/>
      <c r="W205" s="70"/>
      <c r="X205" s="70"/>
      <c r="Y205" s="70"/>
      <c r="Z205" s="70"/>
    </row>
    <row r="206" spans="1:26" ht="12">
      <c r="A206" s="70"/>
      <c r="B206" s="84" t="s">
        <v>79</v>
      </c>
      <c r="C206" s="178">
        <v>0</v>
      </c>
      <c r="D206" s="178">
        <v>0</v>
      </c>
      <c r="E206" s="178">
        <v>0</v>
      </c>
      <c r="F206" s="178">
        <v>33.299999999999997</v>
      </c>
      <c r="G206" s="178">
        <v>33.299999999999997</v>
      </c>
      <c r="H206" s="178">
        <v>33.299999999999997</v>
      </c>
      <c r="I206" s="178">
        <v>33.299999999999997</v>
      </c>
      <c r="J206" s="178">
        <v>3.0000000000000001E-3</v>
      </c>
      <c r="K206" s="71"/>
      <c r="L206" s="105"/>
      <c r="M206" s="71"/>
      <c r="N206" s="71"/>
      <c r="O206" s="71"/>
      <c r="P206" s="71"/>
      <c r="Q206" s="70"/>
      <c r="R206" s="70"/>
      <c r="S206" s="70"/>
      <c r="T206" s="70"/>
      <c r="U206" s="70"/>
      <c r="V206" s="70"/>
      <c r="W206" s="70"/>
      <c r="X206" s="70"/>
      <c r="Y206" s="70"/>
      <c r="Z206" s="70"/>
    </row>
    <row r="207" spans="1:26" ht="12">
      <c r="A207" s="70"/>
      <c r="B207" s="84" t="s">
        <v>80</v>
      </c>
      <c r="C207" s="178">
        <v>0</v>
      </c>
      <c r="D207" s="178">
        <v>0</v>
      </c>
      <c r="E207" s="178">
        <v>11.1</v>
      </c>
      <c r="F207" s="178">
        <v>11.1</v>
      </c>
      <c r="G207" s="178">
        <v>11.1</v>
      </c>
      <c r="H207" s="178">
        <v>11.1</v>
      </c>
      <c r="I207" s="178">
        <v>22.2</v>
      </c>
      <c r="J207" s="178">
        <v>8.9999999999999993E-3</v>
      </c>
      <c r="K207" s="71"/>
      <c r="L207" s="105"/>
      <c r="M207" s="71"/>
      <c r="N207" s="71"/>
      <c r="O207" s="71"/>
      <c r="P207" s="71"/>
      <c r="Q207" s="70"/>
      <c r="R207" s="70"/>
      <c r="S207" s="70"/>
      <c r="T207" s="70"/>
      <c r="U207" s="70"/>
      <c r="V207" s="70"/>
      <c r="W207" s="70"/>
      <c r="X207" s="70"/>
      <c r="Y207" s="70"/>
      <c r="Z207" s="70"/>
    </row>
    <row r="208" spans="1:26" ht="12">
      <c r="A208" s="70"/>
      <c r="B208" s="84" t="s">
        <v>81</v>
      </c>
      <c r="C208" s="178">
        <v>0</v>
      </c>
      <c r="D208" s="178">
        <v>0</v>
      </c>
      <c r="E208" s="178">
        <v>0</v>
      </c>
      <c r="F208" s="178">
        <v>20</v>
      </c>
      <c r="G208" s="178">
        <v>40</v>
      </c>
      <c r="H208" s="178">
        <v>40</v>
      </c>
      <c r="I208" s="178">
        <v>40</v>
      </c>
      <c r="J208" s="178">
        <v>5.0000000000000001E-3</v>
      </c>
      <c r="K208" s="71"/>
      <c r="L208" s="105"/>
      <c r="M208" s="71"/>
      <c r="N208" s="71"/>
      <c r="O208" s="71"/>
      <c r="P208" s="71"/>
      <c r="Q208" s="70"/>
      <c r="R208" s="70"/>
      <c r="S208" s="70"/>
      <c r="T208" s="70"/>
      <c r="U208" s="70"/>
      <c r="V208" s="70"/>
      <c r="W208" s="70"/>
      <c r="X208" s="70"/>
      <c r="Y208" s="70"/>
      <c r="Z208" s="70"/>
    </row>
    <row r="209" spans="1:26" s="10" customFormat="1" ht="12">
      <c r="A209" s="83"/>
      <c r="B209" s="86" t="s">
        <v>126</v>
      </c>
      <c r="C209" s="168">
        <v>1.5</v>
      </c>
      <c r="D209" s="168">
        <v>6.3</v>
      </c>
      <c r="E209" s="168">
        <v>12.3</v>
      </c>
      <c r="F209" s="168">
        <v>22.1</v>
      </c>
      <c r="G209" s="168">
        <v>29.5</v>
      </c>
      <c r="H209" s="168">
        <v>32.1</v>
      </c>
      <c r="I209" s="168">
        <v>33.5</v>
      </c>
      <c r="J209" s="168">
        <v>2.6240000000000001</v>
      </c>
      <c r="K209" s="103"/>
      <c r="L209" s="104"/>
      <c r="M209" s="103"/>
      <c r="N209" s="103"/>
      <c r="O209" s="103"/>
      <c r="P209" s="103"/>
      <c r="Q209" s="83"/>
      <c r="R209" s="83"/>
      <c r="S209" s="83"/>
      <c r="T209" s="83"/>
      <c r="U209" s="83"/>
      <c r="V209" s="83"/>
      <c r="W209" s="83"/>
      <c r="X209" s="83"/>
      <c r="Y209" s="83"/>
      <c r="Z209" s="83"/>
    </row>
    <row r="210" spans="1:26" s="10" customFormat="1" ht="12">
      <c r="A210" s="83"/>
      <c r="B210" s="86" t="s">
        <v>125</v>
      </c>
      <c r="C210" s="168">
        <v>1.3</v>
      </c>
      <c r="D210" s="168">
        <v>8.5</v>
      </c>
      <c r="E210" s="168">
        <v>16.899999999999999</v>
      </c>
      <c r="F210" s="168">
        <v>31.2</v>
      </c>
      <c r="G210" s="168">
        <v>45</v>
      </c>
      <c r="H210" s="168">
        <v>52.3</v>
      </c>
      <c r="I210" s="168">
        <v>55.7</v>
      </c>
      <c r="J210" s="168">
        <v>1.8620000000000001</v>
      </c>
      <c r="K210" s="103"/>
      <c r="L210" s="104"/>
      <c r="M210" s="103"/>
      <c r="N210" s="103"/>
      <c r="O210" s="103"/>
      <c r="P210" s="103"/>
      <c r="Q210" s="83"/>
      <c r="R210" s="83"/>
      <c r="S210" s="83"/>
      <c r="T210" s="83"/>
      <c r="U210" s="83"/>
      <c r="V210" s="83"/>
      <c r="W210" s="83"/>
      <c r="X210" s="83"/>
      <c r="Y210" s="83"/>
      <c r="Z210" s="83"/>
    </row>
    <row r="211" spans="1:26" s="10" customFormat="1" ht="12">
      <c r="A211" s="83"/>
      <c r="B211" s="87" t="s">
        <v>23</v>
      </c>
      <c r="C211" s="169">
        <v>1.4</v>
      </c>
      <c r="D211" s="169">
        <v>7.2</v>
      </c>
      <c r="E211" s="169">
        <v>14.2</v>
      </c>
      <c r="F211" s="169">
        <v>25.9</v>
      </c>
      <c r="G211" s="169">
        <v>35.9</v>
      </c>
      <c r="H211" s="169">
        <v>40.5</v>
      </c>
      <c r="I211" s="169">
        <v>42.7</v>
      </c>
      <c r="J211" s="169">
        <v>4.4880000000000004</v>
      </c>
      <c r="K211" s="103"/>
      <c r="L211" s="104"/>
      <c r="M211" s="103"/>
      <c r="N211" s="103"/>
      <c r="O211" s="103"/>
      <c r="P211" s="103"/>
      <c r="Q211" s="83"/>
      <c r="R211" s="83"/>
      <c r="S211" s="83"/>
      <c r="T211" s="83"/>
      <c r="U211" s="83"/>
      <c r="V211" s="83"/>
      <c r="W211" s="83"/>
      <c r="X211" s="83"/>
      <c r="Y211" s="83"/>
      <c r="Z211" s="83"/>
    </row>
    <row r="212" spans="1:26" ht="12">
      <c r="A212" s="70"/>
      <c r="B212" s="88" t="s">
        <v>124</v>
      </c>
      <c r="C212" s="96"/>
      <c r="D212" s="96"/>
      <c r="E212" s="96"/>
      <c r="F212" s="96"/>
      <c r="G212" s="96"/>
      <c r="H212" s="96"/>
      <c r="I212" s="96"/>
      <c r="J212" s="96"/>
      <c r="K212" s="71"/>
      <c r="L212" s="105"/>
      <c r="M212" s="71"/>
      <c r="N212" s="71"/>
      <c r="O212" s="71"/>
      <c r="P212" s="71"/>
      <c r="Q212" s="70"/>
      <c r="R212" s="70"/>
      <c r="S212" s="70"/>
      <c r="T212" s="70"/>
      <c r="U212" s="70"/>
      <c r="V212" s="70"/>
      <c r="W212" s="70"/>
      <c r="X212" s="70"/>
      <c r="Y212" s="70"/>
      <c r="Z212" s="70"/>
    </row>
    <row r="213" spans="1:26" ht="12">
      <c r="A213" s="70"/>
      <c r="B213" s="89" t="s">
        <v>114</v>
      </c>
      <c r="C213" s="106"/>
      <c r="D213" s="106"/>
      <c r="E213" s="106"/>
      <c r="F213" s="106"/>
      <c r="G213" s="106"/>
      <c r="H213" s="106"/>
      <c r="I213" s="106"/>
      <c r="J213" s="107"/>
      <c r="K213" s="71"/>
      <c r="L213" s="71"/>
      <c r="M213" s="71"/>
      <c r="N213" s="71"/>
      <c r="O213" s="71"/>
      <c r="P213" s="71"/>
      <c r="Q213" s="70"/>
      <c r="R213" s="70"/>
      <c r="S213" s="70"/>
      <c r="T213" s="70"/>
      <c r="U213" s="70"/>
      <c r="V213" s="70"/>
      <c r="W213" s="70"/>
      <c r="X213" s="70"/>
      <c r="Y213" s="70"/>
      <c r="Z213" s="70"/>
    </row>
    <row r="214" spans="1:26" ht="12">
      <c r="A214" s="70"/>
      <c r="B214" s="71"/>
      <c r="C214" s="71"/>
      <c r="D214" s="71"/>
      <c r="E214" s="71"/>
      <c r="F214" s="71"/>
      <c r="G214" s="71"/>
      <c r="H214" s="71"/>
      <c r="I214" s="71"/>
      <c r="J214" s="71"/>
      <c r="K214" s="71"/>
      <c r="L214" s="71"/>
      <c r="M214" s="71"/>
      <c r="N214" s="108"/>
      <c r="O214" s="71"/>
      <c r="P214" s="71"/>
      <c r="Q214" s="70"/>
      <c r="R214" s="70"/>
      <c r="S214" s="70"/>
      <c r="T214" s="70"/>
      <c r="U214" s="70"/>
      <c r="V214" s="70"/>
      <c r="W214" s="70"/>
      <c r="X214" s="70"/>
      <c r="Y214" s="70"/>
      <c r="Z214" s="70"/>
    </row>
    <row r="215" spans="1:26" ht="12">
      <c r="A215" s="70"/>
      <c r="B215" s="221" t="str">
        <f>Index!$C14 &amp; " ACT : " &amp; Index!B14</f>
        <v>Table 7 ACT : Contract attrition rates by occupation, within 12 months of commencement, for contracts commencing in 2016 to 2020</v>
      </c>
      <c r="C215" s="42"/>
      <c r="D215" s="42"/>
      <c r="E215" s="42"/>
      <c r="F215" s="42"/>
      <c r="G215" s="42"/>
      <c r="H215" s="42"/>
      <c r="I215" s="42"/>
      <c r="J215" s="71"/>
      <c r="K215" s="71"/>
      <c r="L215" s="71"/>
      <c r="M215" s="71"/>
      <c r="N215" s="108"/>
      <c r="O215" s="71"/>
      <c r="P215" s="71"/>
      <c r="Q215" s="70"/>
      <c r="R215" s="70"/>
      <c r="S215" s="70"/>
      <c r="T215" s="70"/>
      <c r="U215" s="70"/>
      <c r="V215" s="70"/>
      <c r="W215" s="70"/>
      <c r="X215" s="70"/>
      <c r="Y215" s="70"/>
      <c r="Z215" s="70"/>
    </row>
    <row r="216" spans="1:26" ht="12">
      <c r="A216" s="70"/>
      <c r="B216" s="98"/>
      <c r="C216" s="109"/>
      <c r="D216" s="109"/>
      <c r="E216" s="109"/>
      <c r="F216" s="109"/>
      <c r="G216" s="109"/>
      <c r="H216" s="109"/>
      <c r="I216" s="109"/>
      <c r="J216" s="71"/>
      <c r="K216" s="71"/>
      <c r="L216" s="71"/>
      <c r="M216" s="71"/>
      <c r="N216" s="110"/>
      <c r="O216" s="71"/>
      <c r="P216" s="71"/>
      <c r="Q216" s="70"/>
      <c r="R216" s="70"/>
      <c r="S216" s="70"/>
      <c r="T216" s="70"/>
      <c r="U216" s="70"/>
      <c r="V216" s="70"/>
      <c r="W216" s="70"/>
      <c r="X216" s="70"/>
      <c r="Y216" s="70"/>
      <c r="Z216" s="70"/>
    </row>
    <row r="217" spans="1:26" ht="12">
      <c r="A217" s="70"/>
      <c r="B217" s="248" t="s">
        <v>39</v>
      </c>
      <c r="C217" s="260" t="s">
        <v>144</v>
      </c>
      <c r="D217" s="260"/>
      <c r="E217" s="260"/>
      <c r="F217" s="260"/>
      <c r="G217" s="260"/>
      <c r="H217" s="260"/>
      <c r="I217" s="260"/>
      <c r="J217" s="260"/>
      <c r="K217" s="260"/>
      <c r="L217" s="260"/>
      <c r="M217" s="61"/>
      <c r="N217" s="61"/>
      <c r="O217" s="61"/>
      <c r="P217" s="61"/>
      <c r="Q217" s="70"/>
      <c r="R217" s="70"/>
      <c r="S217" s="70"/>
      <c r="T217" s="70"/>
      <c r="U217" s="70"/>
      <c r="V217" s="70"/>
      <c r="W217" s="70"/>
      <c r="X217" s="70"/>
      <c r="Y217" s="70"/>
      <c r="Z217" s="70"/>
    </row>
    <row r="218" spans="1:26" ht="12">
      <c r="A218" s="70"/>
      <c r="B218" s="249"/>
      <c r="C218" s="263">
        <v>2016</v>
      </c>
      <c r="D218" s="266"/>
      <c r="E218" s="262">
        <v>2017</v>
      </c>
      <c r="F218" s="263"/>
      <c r="G218" s="262">
        <v>2018</v>
      </c>
      <c r="H218" s="263"/>
      <c r="I218" s="262">
        <v>2019</v>
      </c>
      <c r="J218" s="263"/>
      <c r="K218" s="262">
        <v>2020</v>
      </c>
      <c r="L218" s="263"/>
      <c r="M218" s="251"/>
      <c r="N218" s="251"/>
      <c r="O218" s="267"/>
      <c r="P218" s="267"/>
      <c r="Q218" s="70"/>
      <c r="R218" s="70"/>
      <c r="S218" s="70"/>
      <c r="T218" s="70"/>
      <c r="U218" s="70"/>
      <c r="V218" s="70"/>
      <c r="W218" s="70"/>
      <c r="X218" s="70"/>
      <c r="Y218" s="70"/>
      <c r="Z218" s="70"/>
    </row>
    <row r="219" spans="1:26" ht="36">
      <c r="A219" s="70"/>
      <c r="B219" s="250"/>
      <c r="C219" s="75" t="s">
        <v>24</v>
      </c>
      <c r="D219" s="93" t="s">
        <v>113</v>
      </c>
      <c r="E219" s="76" t="s">
        <v>24</v>
      </c>
      <c r="F219" s="111" t="s">
        <v>113</v>
      </c>
      <c r="G219" s="76" t="s">
        <v>24</v>
      </c>
      <c r="H219" s="111" t="s">
        <v>113</v>
      </c>
      <c r="I219" s="76" t="s">
        <v>24</v>
      </c>
      <c r="J219" s="111" t="s">
        <v>113</v>
      </c>
      <c r="K219" s="76" t="s">
        <v>24</v>
      </c>
      <c r="L219" s="93" t="s">
        <v>113</v>
      </c>
      <c r="M219" s="112"/>
      <c r="N219" s="113"/>
      <c r="O219" s="112"/>
      <c r="P219" s="113"/>
      <c r="Q219" s="70"/>
      <c r="R219" s="70"/>
      <c r="S219" s="70"/>
      <c r="T219" s="70"/>
      <c r="U219" s="70"/>
      <c r="V219" s="70"/>
      <c r="W219" s="70"/>
      <c r="X219" s="70"/>
      <c r="Y219" s="70"/>
      <c r="Z219" s="70"/>
    </row>
    <row r="220" spans="1:26" s="10" customFormat="1" ht="12">
      <c r="A220" s="83"/>
      <c r="B220" s="14" t="s">
        <v>32</v>
      </c>
      <c r="C220" s="167">
        <v>14.8</v>
      </c>
      <c r="D220" s="167">
        <v>0.54600000000000004</v>
      </c>
      <c r="E220" s="170">
        <v>13.3</v>
      </c>
      <c r="F220" s="174">
        <v>0.57999999999999996</v>
      </c>
      <c r="G220" s="170">
        <v>15</v>
      </c>
      <c r="H220" s="174">
        <v>0.52100000000000002</v>
      </c>
      <c r="I220" s="170">
        <v>7.5</v>
      </c>
      <c r="J220" s="174">
        <v>0.91700000000000004</v>
      </c>
      <c r="K220" s="170">
        <v>12.3</v>
      </c>
      <c r="L220" s="167">
        <v>0.53700000000000003</v>
      </c>
      <c r="M220" s="96"/>
      <c r="N220" s="96"/>
      <c r="O220" s="96"/>
      <c r="P220" s="96"/>
      <c r="Q220" s="83"/>
      <c r="R220" s="83"/>
      <c r="S220" s="83"/>
      <c r="T220" s="83"/>
      <c r="U220" s="83"/>
      <c r="V220" s="83"/>
      <c r="W220" s="83"/>
      <c r="X220" s="83"/>
      <c r="Y220" s="83"/>
      <c r="Z220" s="83"/>
    </row>
    <row r="221" spans="1:26" ht="12">
      <c r="A221" s="70"/>
      <c r="B221" s="84" t="s">
        <v>116</v>
      </c>
      <c r="C221" s="178">
        <v>18.8</v>
      </c>
      <c r="D221" s="178">
        <v>0.4</v>
      </c>
      <c r="E221" s="171">
        <v>18.2</v>
      </c>
      <c r="F221" s="175">
        <v>0.318</v>
      </c>
      <c r="G221" s="171">
        <v>19</v>
      </c>
      <c r="H221" s="175">
        <v>0.28399999999999997</v>
      </c>
      <c r="I221" s="171">
        <v>18.3</v>
      </c>
      <c r="J221" s="175">
        <v>0.218</v>
      </c>
      <c r="K221" s="171">
        <v>18.399999999999999</v>
      </c>
      <c r="L221" s="178">
        <v>0.25</v>
      </c>
      <c r="M221" s="97"/>
      <c r="N221" s="97"/>
      <c r="O221" s="97"/>
      <c r="P221" s="97"/>
      <c r="Q221" s="70"/>
      <c r="R221" s="70"/>
      <c r="S221" s="70"/>
      <c r="T221" s="70"/>
      <c r="U221" s="70"/>
      <c r="V221" s="70"/>
      <c r="W221" s="70"/>
      <c r="X221" s="70"/>
      <c r="Y221" s="70"/>
      <c r="Z221" s="70"/>
    </row>
    <row r="222" spans="1:26" ht="12">
      <c r="A222" s="70"/>
      <c r="B222" s="84" t="s">
        <v>82</v>
      </c>
      <c r="C222" s="178" t="s">
        <v>180</v>
      </c>
      <c r="D222" s="178" t="s">
        <v>180</v>
      </c>
      <c r="E222" s="171" t="s">
        <v>180</v>
      </c>
      <c r="F222" s="175" t="s">
        <v>180</v>
      </c>
      <c r="G222" s="171" t="s">
        <v>180</v>
      </c>
      <c r="H222" s="175" t="s">
        <v>180</v>
      </c>
      <c r="I222" s="171" t="s">
        <v>180</v>
      </c>
      <c r="J222" s="175" t="s">
        <v>180</v>
      </c>
      <c r="K222" s="171" t="s">
        <v>180</v>
      </c>
      <c r="L222" s="178" t="s">
        <v>180</v>
      </c>
      <c r="M222" s="97"/>
      <c r="N222" s="97"/>
      <c r="O222" s="97"/>
      <c r="P222" s="97"/>
      <c r="Q222" s="70"/>
      <c r="R222" s="70"/>
      <c r="S222" s="70"/>
      <c r="T222" s="70"/>
      <c r="U222" s="70"/>
      <c r="V222" s="70"/>
      <c r="W222" s="70"/>
      <c r="X222" s="70"/>
      <c r="Y222" s="70"/>
      <c r="Z222" s="70"/>
    </row>
    <row r="223" spans="1:26" ht="12">
      <c r="A223" s="70"/>
      <c r="B223" s="84" t="s">
        <v>40</v>
      </c>
      <c r="C223" s="178">
        <v>0</v>
      </c>
      <c r="D223" s="178">
        <v>8.0000000000000002E-3</v>
      </c>
      <c r="E223" s="171">
        <v>35.299999999999997</v>
      </c>
      <c r="F223" s="175">
        <v>1.7000000000000001E-2</v>
      </c>
      <c r="G223" s="171">
        <v>19</v>
      </c>
      <c r="H223" s="175">
        <v>2.1000000000000001E-2</v>
      </c>
      <c r="I223" s="171">
        <v>25</v>
      </c>
      <c r="J223" s="175">
        <v>1.2E-2</v>
      </c>
      <c r="K223" s="171">
        <v>33.299999999999997</v>
      </c>
      <c r="L223" s="178">
        <v>1.7999999999999999E-2</v>
      </c>
      <c r="M223" s="97"/>
      <c r="N223" s="97"/>
      <c r="O223" s="97"/>
      <c r="P223" s="97"/>
      <c r="Q223" s="70"/>
      <c r="R223" s="70"/>
      <c r="S223" s="70"/>
      <c r="T223" s="70"/>
      <c r="U223" s="70"/>
      <c r="V223" s="70"/>
      <c r="W223" s="70"/>
      <c r="X223" s="70"/>
      <c r="Y223" s="70"/>
      <c r="Z223" s="70"/>
    </row>
    <row r="224" spans="1:26" ht="12">
      <c r="A224" s="70"/>
      <c r="B224" s="84" t="s">
        <v>41</v>
      </c>
      <c r="C224" s="178">
        <v>4.3</v>
      </c>
      <c r="D224" s="178">
        <v>0.13800000000000001</v>
      </c>
      <c r="E224" s="171">
        <v>5.3</v>
      </c>
      <c r="F224" s="175">
        <v>0.245</v>
      </c>
      <c r="G224" s="171">
        <v>9.3000000000000007</v>
      </c>
      <c r="H224" s="175">
        <v>0.216</v>
      </c>
      <c r="I224" s="171">
        <v>3.8</v>
      </c>
      <c r="J224" s="175">
        <v>0.68700000000000006</v>
      </c>
      <c r="K224" s="171">
        <v>5.2</v>
      </c>
      <c r="L224" s="178">
        <v>0.26900000000000002</v>
      </c>
      <c r="M224" s="97"/>
      <c r="N224" s="97"/>
      <c r="O224" s="97"/>
      <c r="P224" s="97"/>
      <c r="Q224" s="70"/>
      <c r="R224" s="70"/>
      <c r="S224" s="70"/>
      <c r="T224" s="70"/>
      <c r="U224" s="70"/>
      <c r="V224" s="70"/>
      <c r="W224" s="70"/>
      <c r="X224" s="70"/>
      <c r="Y224" s="70"/>
      <c r="Z224" s="70"/>
    </row>
    <row r="225" spans="1:26" s="10" customFormat="1" ht="12">
      <c r="A225" s="83"/>
      <c r="B225" s="14" t="s">
        <v>22</v>
      </c>
      <c r="C225" s="167">
        <v>21.9</v>
      </c>
      <c r="D225" s="167">
        <v>3.2000000000000001E-2</v>
      </c>
      <c r="E225" s="170">
        <v>21.4</v>
      </c>
      <c r="F225" s="174">
        <v>5.6000000000000001E-2</v>
      </c>
      <c r="G225" s="170">
        <v>17.2</v>
      </c>
      <c r="H225" s="174">
        <v>9.9000000000000005E-2</v>
      </c>
      <c r="I225" s="170">
        <v>16.7</v>
      </c>
      <c r="J225" s="174">
        <v>7.1999999999999995E-2</v>
      </c>
      <c r="K225" s="170">
        <v>9.9</v>
      </c>
      <c r="L225" s="167">
        <v>0.10100000000000001</v>
      </c>
      <c r="M225" s="96"/>
      <c r="N225" s="96"/>
      <c r="O225" s="96"/>
      <c r="P225" s="96"/>
      <c r="Q225" s="83"/>
      <c r="R225" s="83"/>
      <c r="S225" s="83"/>
      <c r="T225" s="83"/>
      <c r="U225" s="83"/>
      <c r="V225" s="83"/>
      <c r="W225" s="83"/>
      <c r="X225" s="83"/>
      <c r="Y225" s="83"/>
      <c r="Z225" s="83"/>
    </row>
    <row r="226" spans="1:26" ht="12">
      <c r="A226" s="70"/>
      <c r="B226" s="84" t="s">
        <v>42</v>
      </c>
      <c r="C226" s="178" t="s">
        <v>180</v>
      </c>
      <c r="D226" s="178" t="s">
        <v>180</v>
      </c>
      <c r="E226" s="171" t="s">
        <v>180</v>
      </c>
      <c r="F226" s="175" t="s">
        <v>180</v>
      </c>
      <c r="G226" s="171" t="s">
        <v>180</v>
      </c>
      <c r="H226" s="175" t="s">
        <v>180</v>
      </c>
      <c r="I226" s="171" t="s">
        <v>180</v>
      </c>
      <c r="J226" s="175" t="s">
        <v>180</v>
      </c>
      <c r="K226" s="171" t="s">
        <v>180</v>
      </c>
      <c r="L226" s="178" t="s">
        <v>180</v>
      </c>
      <c r="M226" s="97"/>
      <c r="N226" s="97"/>
      <c r="O226" s="97"/>
      <c r="P226" s="97"/>
      <c r="Q226" s="70"/>
      <c r="R226" s="70"/>
      <c r="S226" s="70"/>
      <c r="T226" s="70"/>
      <c r="U226" s="70"/>
      <c r="V226" s="70"/>
      <c r="W226" s="70"/>
      <c r="X226" s="70"/>
      <c r="Y226" s="70"/>
      <c r="Z226" s="70"/>
    </row>
    <row r="227" spans="1:26" ht="12">
      <c r="A227" s="70"/>
      <c r="B227" s="84" t="s">
        <v>43</v>
      </c>
      <c r="C227" s="178">
        <v>0</v>
      </c>
      <c r="D227" s="178">
        <v>3.0000000000000001E-3</v>
      </c>
      <c r="E227" s="171">
        <v>100</v>
      </c>
      <c r="F227" s="175">
        <v>1E-3</v>
      </c>
      <c r="G227" s="171" t="s">
        <v>180</v>
      </c>
      <c r="H227" s="175" t="s">
        <v>180</v>
      </c>
      <c r="I227" s="171">
        <v>0</v>
      </c>
      <c r="J227" s="175">
        <v>3.0000000000000001E-3</v>
      </c>
      <c r="K227" s="171" t="s">
        <v>180</v>
      </c>
      <c r="L227" s="178" t="s">
        <v>180</v>
      </c>
      <c r="M227" s="97"/>
      <c r="N227" s="97"/>
      <c r="O227" s="97"/>
      <c r="P227" s="97"/>
      <c r="Q227" s="70"/>
      <c r="R227" s="70"/>
      <c r="S227" s="70"/>
      <c r="T227" s="70"/>
      <c r="U227" s="70"/>
      <c r="V227" s="70"/>
      <c r="W227" s="70"/>
      <c r="X227" s="70"/>
      <c r="Y227" s="70"/>
      <c r="Z227" s="70"/>
    </row>
    <row r="228" spans="1:26" ht="12">
      <c r="A228" s="70"/>
      <c r="B228" s="84" t="s">
        <v>44</v>
      </c>
      <c r="C228" s="178" t="s">
        <v>180</v>
      </c>
      <c r="D228" s="178" t="s">
        <v>180</v>
      </c>
      <c r="E228" s="171" t="s">
        <v>180</v>
      </c>
      <c r="F228" s="175" t="s">
        <v>180</v>
      </c>
      <c r="G228" s="171" t="s">
        <v>180</v>
      </c>
      <c r="H228" s="175" t="s">
        <v>180</v>
      </c>
      <c r="I228" s="171" t="s">
        <v>180</v>
      </c>
      <c r="J228" s="175" t="s">
        <v>180</v>
      </c>
      <c r="K228" s="171" t="s">
        <v>180</v>
      </c>
      <c r="L228" s="178" t="s">
        <v>180</v>
      </c>
      <c r="M228" s="97"/>
      <c r="N228" s="97"/>
      <c r="O228" s="97"/>
      <c r="P228" s="97"/>
      <c r="Q228" s="70"/>
      <c r="R228" s="70"/>
      <c r="S228" s="70"/>
      <c r="T228" s="70"/>
      <c r="U228" s="70"/>
      <c r="V228" s="70"/>
      <c r="W228" s="70"/>
      <c r="X228" s="70"/>
      <c r="Y228" s="70"/>
      <c r="Z228" s="70"/>
    </row>
    <row r="229" spans="1:26" ht="12">
      <c r="A229" s="70"/>
      <c r="B229" s="84" t="s">
        <v>45</v>
      </c>
      <c r="C229" s="178">
        <v>40</v>
      </c>
      <c r="D229" s="178">
        <v>0.01</v>
      </c>
      <c r="E229" s="171">
        <v>21.4</v>
      </c>
      <c r="F229" s="175">
        <v>2.8000000000000001E-2</v>
      </c>
      <c r="G229" s="171">
        <v>16.899999999999999</v>
      </c>
      <c r="H229" s="175">
        <v>7.6999999999999999E-2</v>
      </c>
      <c r="I229" s="171">
        <v>11.3</v>
      </c>
      <c r="J229" s="175">
        <v>5.2999999999999999E-2</v>
      </c>
      <c r="K229" s="171">
        <v>11.2</v>
      </c>
      <c r="L229" s="178">
        <v>8.8999999999999996E-2</v>
      </c>
      <c r="M229" s="97"/>
      <c r="N229" s="97"/>
      <c r="O229" s="97"/>
      <c r="P229" s="97"/>
      <c r="Q229" s="70"/>
      <c r="R229" s="70"/>
      <c r="S229" s="70"/>
      <c r="T229" s="70"/>
      <c r="U229" s="70"/>
      <c r="V229" s="70"/>
      <c r="W229" s="70"/>
      <c r="X229" s="70"/>
      <c r="Y229" s="70"/>
      <c r="Z229" s="70"/>
    </row>
    <row r="230" spans="1:26" ht="12">
      <c r="A230" s="70"/>
      <c r="B230" s="84" t="s">
        <v>46</v>
      </c>
      <c r="C230" s="178" t="s">
        <v>180</v>
      </c>
      <c r="D230" s="178" t="s">
        <v>180</v>
      </c>
      <c r="E230" s="171" t="s">
        <v>180</v>
      </c>
      <c r="F230" s="175" t="s">
        <v>180</v>
      </c>
      <c r="G230" s="171" t="s">
        <v>180</v>
      </c>
      <c r="H230" s="175" t="s">
        <v>180</v>
      </c>
      <c r="I230" s="171" t="s">
        <v>180</v>
      </c>
      <c r="J230" s="175" t="s">
        <v>180</v>
      </c>
      <c r="K230" s="171" t="s">
        <v>180</v>
      </c>
      <c r="L230" s="178" t="s">
        <v>180</v>
      </c>
      <c r="M230" s="97"/>
      <c r="N230" s="97"/>
      <c r="O230" s="97"/>
      <c r="P230" s="97"/>
      <c r="Q230" s="70"/>
      <c r="R230" s="70"/>
      <c r="S230" s="70"/>
      <c r="T230" s="70"/>
      <c r="U230" s="70"/>
      <c r="V230" s="70"/>
      <c r="W230" s="70"/>
      <c r="X230" s="70"/>
      <c r="Y230" s="70"/>
      <c r="Z230" s="70"/>
    </row>
    <row r="231" spans="1:26" ht="12">
      <c r="A231" s="70"/>
      <c r="B231" s="84" t="s">
        <v>47</v>
      </c>
      <c r="C231" s="178">
        <v>11.1</v>
      </c>
      <c r="D231" s="178">
        <v>1.7999999999999999E-2</v>
      </c>
      <c r="E231" s="171">
        <v>16.7</v>
      </c>
      <c r="F231" s="175">
        <v>1.7999999999999999E-2</v>
      </c>
      <c r="G231" s="171">
        <v>22.2</v>
      </c>
      <c r="H231" s="175">
        <v>1.7999999999999999E-2</v>
      </c>
      <c r="I231" s="171">
        <v>0</v>
      </c>
      <c r="J231" s="175">
        <v>7.0000000000000001E-3</v>
      </c>
      <c r="K231" s="171">
        <v>0</v>
      </c>
      <c r="L231" s="178">
        <v>0.01</v>
      </c>
      <c r="M231" s="97"/>
      <c r="N231" s="97"/>
      <c r="O231" s="97"/>
      <c r="P231" s="97"/>
      <c r="Q231" s="70"/>
      <c r="R231" s="70"/>
      <c r="S231" s="70"/>
      <c r="T231" s="70"/>
      <c r="U231" s="70"/>
      <c r="V231" s="70"/>
      <c r="W231" s="70"/>
      <c r="X231" s="70"/>
      <c r="Y231" s="70"/>
      <c r="Z231" s="70"/>
    </row>
    <row r="232" spans="1:26" ht="12">
      <c r="A232" s="70"/>
      <c r="B232" s="84" t="s">
        <v>48</v>
      </c>
      <c r="C232" s="178">
        <v>100</v>
      </c>
      <c r="D232" s="178">
        <v>1E-3</v>
      </c>
      <c r="E232" s="171">
        <v>22.2</v>
      </c>
      <c r="F232" s="175">
        <v>8.9999999999999993E-3</v>
      </c>
      <c r="G232" s="171">
        <v>0</v>
      </c>
      <c r="H232" s="175">
        <v>4.0000000000000001E-3</v>
      </c>
      <c r="I232" s="171">
        <v>66.7</v>
      </c>
      <c r="J232" s="175">
        <v>8.9999999999999993E-3</v>
      </c>
      <c r="K232" s="171">
        <v>0</v>
      </c>
      <c r="L232" s="178">
        <v>2E-3</v>
      </c>
      <c r="M232" s="97"/>
      <c r="N232" s="97"/>
      <c r="O232" s="97"/>
      <c r="P232" s="97"/>
      <c r="Q232" s="70"/>
      <c r="R232" s="70"/>
      <c r="S232" s="70"/>
      <c r="T232" s="70"/>
      <c r="U232" s="70"/>
      <c r="V232" s="70"/>
      <c r="W232" s="70"/>
      <c r="X232" s="70"/>
      <c r="Y232" s="70"/>
      <c r="Z232" s="70"/>
    </row>
    <row r="233" spans="1:26" s="10" customFormat="1" ht="12">
      <c r="A233" s="83"/>
      <c r="B233" s="14" t="s">
        <v>33</v>
      </c>
      <c r="C233" s="167">
        <v>31.8</v>
      </c>
      <c r="D233" s="167">
        <v>1.7050000000000001</v>
      </c>
      <c r="E233" s="170">
        <v>32.299999999999997</v>
      </c>
      <c r="F233" s="174">
        <v>1.9159999999999999</v>
      </c>
      <c r="G233" s="170">
        <v>31.2</v>
      </c>
      <c r="H233" s="174">
        <v>1.8620000000000001</v>
      </c>
      <c r="I233" s="170">
        <v>28.2</v>
      </c>
      <c r="J233" s="174">
        <v>1.845</v>
      </c>
      <c r="K233" s="170">
        <v>30.5</v>
      </c>
      <c r="L233" s="167">
        <v>1.6479999999999999</v>
      </c>
      <c r="M233" s="96"/>
      <c r="N233" s="96"/>
      <c r="O233" s="96"/>
      <c r="P233" s="96"/>
      <c r="Q233" s="83"/>
      <c r="R233" s="83"/>
      <c r="S233" s="83"/>
      <c r="T233" s="83"/>
      <c r="U233" s="83"/>
      <c r="V233" s="83"/>
      <c r="W233" s="83"/>
      <c r="X233" s="83"/>
      <c r="Y233" s="83"/>
      <c r="Z233" s="83"/>
    </row>
    <row r="234" spans="1:26" ht="12">
      <c r="A234" s="70"/>
      <c r="B234" s="84" t="s">
        <v>49</v>
      </c>
      <c r="C234" s="178">
        <v>15</v>
      </c>
      <c r="D234" s="178">
        <v>0.04</v>
      </c>
      <c r="E234" s="171">
        <v>8.9</v>
      </c>
      <c r="F234" s="175">
        <v>0.09</v>
      </c>
      <c r="G234" s="171">
        <v>25.7</v>
      </c>
      <c r="H234" s="175">
        <v>0.105</v>
      </c>
      <c r="I234" s="171">
        <v>20.9</v>
      </c>
      <c r="J234" s="175">
        <v>8.5999999999999993E-2</v>
      </c>
      <c r="K234" s="171">
        <v>16.5</v>
      </c>
      <c r="L234" s="178">
        <v>7.9000000000000001E-2</v>
      </c>
      <c r="M234" s="97"/>
      <c r="N234" s="97"/>
      <c r="O234" s="97"/>
      <c r="P234" s="97"/>
      <c r="Q234" s="70"/>
      <c r="R234" s="70"/>
      <c r="S234" s="70"/>
      <c r="T234" s="70"/>
      <c r="U234" s="70"/>
      <c r="V234" s="70"/>
      <c r="W234" s="70"/>
      <c r="X234" s="70"/>
      <c r="Y234" s="70"/>
      <c r="Z234" s="70"/>
    </row>
    <row r="235" spans="1:26" ht="12">
      <c r="A235" s="70"/>
      <c r="B235" s="84" t="s">
        <v>118</v>
      </c>
      <c r="C235" s="178">
        <v>32.4</v>
      </c>
      <c r="D235" s="178">
        <v>0.253</v>
      </c>
      <c r="E235" s="171">
        <v>33.9</v>
      </c>
      <c r="F235" s="175">
        <v>0.245</v>
      </c>
      <c r="G235" s="171">
        <v>31.3</v>
      </c>
      <c r="H235" s="175">
        <v>0.25600000000000001</v>
      </c>
      <c r="I235" s="171">
        <v>29.2</v>
      </c>
      <c r="J235" s="175">
        <v>0.24</v>
      </c>
      <c r="K235" s="171">
        <v>30.8</v>
      </c>
      <c r="L235" s="178">
        <v>0.221</v>
      </c>
      <c r="M235" s="97"/>
      <c r="N235" s="97"/>
      <c r="O235" s="97"/>
      <c r="P235" s="97"/>
      <c r="Q235" s="70"/>
      <c r="R235" s="70"/>
      <c r="S235" s="70"/>
      <c r="T235" s="70"/>
      <c r="U235" s="70"/>
      <c r="V235" s="70"/>
      <c r="W235" s="70"/>
      <c r="X235" s="70"/>
      <c r="Y235" s="70"/>
      <c r="Z235" s="70"/>
    </row>
    <row r="236" spans="1:26" ht="12">
      <c r="A236" s="70"/>
      <c r="B236" s="84" t="s">
        <v>50</v>
      </c>
      <c r="C236" s="178">
        <v>29.5</v>
      </c>
      <c r="D236" s="178">
        <v>0.51600000000000001</v>
      </c>
      <c r="E236" s="171">
        <v>34.4</v>
      </c>
      <c r="F236" s="175">
        <v>0.60799999999999998</v>
      </c>
      <c r="G236" s="171">
        <v>30.9</v>
      </c>
      <c r="H236" s="175">
        <v>0.625</v>
      </c>
      <c r="I236" s="171">
        <v>29.7</v>
      </c>
      <c r="J236" s="175">
        <v>0.64600000000000002</v>
      </c>
      <c r="K236" s="171">
        <v>32.799999999999997</v>
      </c>
      <c r="L236" s="178">
        <v>0.56399999999999995</v>
      </c>
      <c r="M236" s="97"/>
      <c r="N236" s="97"/>
      <c r="O236" s="97"/>
      <c r="P236" s="97"/>
      <c r="Q236" s="70"/>
      <c r="R236" s="70"/>
      <c r="S236" s="70"/>
      <c r="T236" s="70"/>
      <c r="U236" s="70"/>
      <c r="V236" s="70"/>
      <c r="W236" s="70"/>
      <c r="X236" s="70"/>
      <c r="Y236" s="70"/>
      <c r="Z236" s="70"/>
    </row>
    <row r="237" spans="1:26" ht="12">
      <c r="A237" s="70"/>
      <c r="B237" s="84" t="s">
        <v>51</v>
      </c>
      <c r="C237" s="178">
        <v>21</v>
      </c>
      <c r="D237" s="178">
        <v>0.372</v>
      </c>
      <c r="E237" s="171">
        <v>23.2</v>
      </c>
      <c r="F237" s="175">
        <v>0.435</v>
      </c>
      <c r="G237" s="171">
        <v>25.1</v>
      </c>
      <c r="H237" s="175">
        <v>0.41499999999999998</v>
      </c>
      <c r="I237" s="171">
        <v>21.4</v>
      </c>
      <c r="J237" s="175">
        <v>0.45700000000000002</v>
      </c>
      <c r="K237" s="171">
        <v>25.6</v>
      </c>
      <c r="L237" s="178">
        <v>0.40699999999999997</v>
      </c>
      <c r="M237" s="97"/>
      <c r="N237" s="97"/>
      <c r="O237" s="97"/>
      <c r="P237" s="97"/>
      <c r="Q237" s="70"/>
      <c r="R237" s="70"/>
      <c r="S237" s="70"/>
      <c r="T237" s="70"/>
      <c r="U237" s="70"/>
      <c r="V237" s="70"/>
      <c r="W237" s="70"/>
      <c r="X237" s="70"/>
      <c r="Y237" s="70"/>
      <c r="Z237" s="70"/>
    </row>
    <row r="238" spans="1:26" ht="12">
      <c r="A238" s="70"/>
      <c r="B238" s="84" t="s">
        <v>52</v>
      </c>
      <c r="C238" s="178">
        <v>43.5</v>
      </c>
      <c r="D238" s="178">
        <v>0.26900000000000002</v>
      </c>
      <c r="E238" s="171">
        <v>42.1</v>
      </c>
      <c r="F238" s="175">
        <v>0.23499999999999999</v>
      </c>
      <c r="G238" s="171">
        <v>40.700000000000003</v>
      </c>
      <c r="H238" s="175">
        <v>0.16700000000000001</v>
      </c>
      <c r="I238" s="171">
        <v>31.7</v>
      </c>
      <c r="J238" s="175">
        <v>0.14499999999999999</v>
      </c>
      <c r="K238" s="171">
        <v>33</v>
      </c>
      <c r="L238" s="178">
        <v>0.106</v>
      </c>
      <c r="M238" s="97"/>
      <c r="N238" s="97"/>
      <c r="O238" s="97"/>
      <c r="P238" s="97"/>
      <c r="Q238" s="70"/>
      <c r="R238" s="70"/>
      <c r="S238" s="70"/>
      <c r="T238" s="70"/>
      <c r="U238" s="70"/>
      <c r="V238" s="70"/>
      <c r="W238" s="70"/>
      <c r="X238" s="70"/>
      <c r="Y238" s="70"/>
      <c r="Z238" s="70"/>
    </row>
    <row r="239" spans="1:26" ht="12">
      <c r="A239" s="70"/>
      <c r="B239" s="84" t="s">
        <v>53</v>
      </c>
      <c r="C239" s="178">
        <v>27.5</v>
      </c>
      <c r="D239" s="178">
        <v>5.0999999999999997E-2</v>
      </c>
      <c r="E239" s="171">
        <v>38.1</v>
      </c>
      <c r="F239" s="175">
        <v>6.3E-2</v>
      </c>
      <c r="G239" s="171">
        <v>21.3</v>
      </c>
      <c r="H239" s="175">
        <v>9.4E-2</v>
      </c>
      <c r="I239" s="171">
        <v>28.7</v>
      </c>
      <c r="J239" s="175">
        <v>8.6999999999999994E-2</v>
      </c>
      <c r="K239" s="171">
        <v>28.8</v>
      </c>
      <c r="L239" s="178">
        <v>7.2999999999999995E-2</v>
      </c>
      <c r="M239" s="97"/>
      <c r="N239" s="97"/>
      <c r="O239" s="97"/>
      <c r="P239" s="97"/>
      <c r="Q239" s="70"/>
      <c r="R239" s="70"/>
      <c r="S239" s="70"/>
      <c r="T239" s="70"/>
      <c r="U239" s="70"/>
      <c r="V239" s="70"/>
      <c r="W239" s="70"/>
      <c r="X239" s="70"/>
      <c r="Y239" s="70"/>
      <c r="Z239" s="70"/>
    </row>
    <row r="240" spans="1:26" ht="12">
      <c r="A240" s="70"/>
      <c r="B240" s="84" t="s">
        <v>96</v>
      </c>
      <c r="C240" s="178">
        <v>45.6</v>
      </c>
      <c r="D240" s="178">
        <v>0.20399999999999999</v>
      </c>
      <c r="E240" s="171">
        <v>39.200000000000003</v>
      </c>
      <c r="F240" s="175">
        <v>0.24</v>
      </c>
      <c r="G240" s="171">
        <v>44.5</v>
      </c>
      <c r="H240" s="175">
        <v>0.2</v>
      </c>
      <c r="I240" s="171">
        <v>38.6</v>
      </c>
      <c r="J240" s="175">
        <v>0.184</v>
      </c>
      <c r="K240" s="171">
        <v>38.4</v>
      </c>
      <c r="L240" s="178">
        <v>0.19800000000000001</v>
      </c>
      <c r="M240" s="97"/>
      <c r="N240" s="97"/>
      <c r="O240" s="97"/>
      <c r="P240" s="97"/>
      <c r="Q240" s="70"/>
      <c r="R240" s="70"/>
      <c r="S240" s="70"/>
      <c r="T240" s="70"/>
      <c r="U240" s="70"/>
      <c r="V240" s="70"/>
      <c r="W240" s="70"/>
      <c r="X240" s="70"/>
      <c r="Y240" s="70"/>
      <c r="Z240" s="70"/>
    </row>
    <row r="241" spans="1:26" ht="12">
      <c r="A241" s="70"/>
      <c r="B241" s="85" t="s">
        <v>54</v>
      </c>
      <c r="C241" s="178">
        <v>48.3</v>
      </c>
      <c r="D241" s="178">
        <v>0.151</v>
      </c>
      <c r="E241" s="171">
        <v>41.6</v>
      </c>
      <c r="F241" s="175">
        <v>0.19</v>
      </c>
      <c r="G241" s="171">
        <v>50</v>
      </c>
      <c r="H241" s="175">
        <v>0.14000000000000001</v>
      </c>
      <c r="I241" s="171">
        <v>41.5</v>
      </c>
      <c r="J241" s="175">
        <v>0.13500000000000001</v>
      </c>
      <c r="K241" s="171">
        <v>45</v>
      </c>
      <c r="L241" s="178">
        <v>0.129</v>
      </c>
      <c r="M241" s="97"/>
      <c r="N241" s="97"/>
      <c r="O241" s="97"/>
      <c r="P241" s="97"/>
      <c r="Q241" s="70"/>
      <c r="R241" s="70"/>
      <c r="S241" s="70"/>
      <c r="T241" s="70"/>
      <c r="U241" s="70"/>
      <c r="V241" s="70"/>
      <c r="W241" s="70"/>
      <c r="X241" s="70"/>
      <c r="Y241" s="70"/>
      <c r="Z241" s="70"/>
    </row>
    <row r="242" spans="1:26" ht="12">
      <c r="A242" s="70"/>
      <c r="B242" s="85" t="s">
        <v>55</v>
      </c>
      <c r="C242" s="178" t="s">
        <v>180</v>
      </c>
      <c r="D242" s="178" t="s">
        <v>180</v>
      </c>
      <c r="E242" s="171" t="s">
        <v>180</v>
      </c>
      <c r="F242" s="175" t="s">
        <v>180</v>
      </c>
      <c r="G242" s="171" t="s">
        <v>180</v>
      </c>
      <c r="H242" s="175" t="s">
        <v>180</v>
      </c>
      <c r="I242" s="171" t="s">
        <v>180</v>
      </c>
      <c r="J242" s="175" t="s">
        <v>180</v>
      </c>
      <c r="K242" s="171">
        <v>100</v>
      </c>
      <c r="L242" s="178">
        <v>1E-3</v>
      </c>
      <c r="M242" s="97"/>
      <c r="N242" s="97"/>
      <c r="O242" s="97"/>
      <c r="P242" s="97"/>
      <c r="Q242" s="70"/>
      <c r="R242" s="70"/>
      <c r="S242" s="70"/>
      <c r="T242" s="70"/>
      <c r="U242" s="70"/>
      <c r="V242" s="70"/>
      <c r="W242" s="70"/>
      <c r="X242" s="70"/>
      <c r="Y242" s="70"/>
      <c r="Z242" s="70"/>
    </row>
    <row r="243" spans="1:26" ht="12">
      <c r="A243" s="70"/>
      <c r="B243" s="85" t="s">
        <v>56</v>
      </c>
      <c r="C243" s="178" t="s">
        <v>180</v>
      </c>
      <c r="D243" s="178" t="s">
        <v>180</v>
      </c>
      <c r="E243" s="171" t="s">
        <v>180</v>
      </c>
      <c r="F243" s="175" t="s">
        <v>180</v>
      </c>
      <c r="G243" s="171" t="s">
        <v>180</v>
      </c>
      <c r="H243" s="175" t="s">
        <v>180</v>
      </c>
      <c r="I243" s="171" t="s">
        <v>180</v>
      </c>
      <c r="J243" s="175" t="s">
        <v>180</v>
      </c>
      <c r="K243" s="171" t="s">
        <v>180</v>
      </c>
      <c r="L243" s="178" t="s">
        <v>180</v>
      </c>
      <c r="M243" s="97"/>
      <c r="N243" s="97"/>
      <c r="O243" s="97"/>
      <c r="P243" s="97"/>
      <c r="Q243" s="70"/>
      <c r="R243" s="70"/>
      <c r="S243" s="70"/>
      <c r="T243" s="70"/>
      <c r="U243" s="70"/>
      <c r="V243" s="70"/>
      <c r="W243" s="70"/>
      <c r="X243" s="70"/>
      <c r="Y243" s="70"/>
      <c r="Z243" s="70"/>
    </row>
    <row r="244" spans="1:26" ht="12">
      <c r="A244" s="70"/>
      <c r="B244" s="85" t="s">
        <v>57</v>
      </c>
      <c r="C244" s="178">
        <v>41.5</v>
      </c>
      <c r="D244" s="178">
        <v>4.1000000000000002E-2</v>
      </c>
      <c r="E244" s="171">
        <v>31.7</v>
      </c>
      <c r="F244" s="175">
        <v>4.1000000000000002E-2</v>
      </c>
      <c r="G244" s="171">
        <v>32.1</v>
      </c>
      <c r="H244" s="175">
        <v>5.6000000000000001E-2</v>
      </c>
      <c r="I244" s="171">
        <v>35.1</v>
      </c>
      <c r="J244" s="175">
        <v>3.6999999999999998E-2</v>
      </c>
      <c r="K244" s="171">
        <v>27.3</v>
      </c>
      <c r="L244" s="178">
        <v>4.3999999999999997E-2</v>
      </c>
      <c r="M244" s="97"/>
      <c r="N244" s="97"/>
      <c r="O244" s="97"/>
      <c r="P244" s="97"/>
      <c r="Q244" s="70"/>
      <c r="R244" s="70"/>
      <c r="S244" s="70"/>
      <c r="T244" s="70"/>
      <c r="U244" s="70"/>
      <c r="V244" s="70"/>
      <c r="W244" s="70"/>
      <c r="X244" s="70"/>
      <c r="Y244" s="70"/>
      <c r="Z244" s="70"/>
    </row>
    <row r="245" spans="1:26" ht="12">
      <c r="A245" s="70"/>
      <c r="B245" s="85" t="s">
        <v>119</v>
      </c>
      <c r="C245" s="178">
        <v>25</v>
      </c>
      <c r="D245" s="178">
        <v>1.2E-2</v>
      </c>
      <c r="E245" s="171">
        <v>22.2</v>
      </c>
      <c r="F245" s="175">
        <v>8.9999999999999993E-3</v>
      </c>
      <c r="G245" s="171">
        <v>25</v>
      </c>
      <c r="H245" s="175">
        <v>4.0000000000000001E-3</v>
      </c>
      <c r="I245" s="171">
        <v>16.7</v>
      </c>
      <c r="J245" s="175">
        <v>1.2E-2</v>
      </c>
      <c r="K245" s="171">
        <v>20.8</v>
      </c>
      <c r="L245" s="178">
        <v>2.4E-2</v>
      </c>
      <c r="M245" s="97"/>
      <c r="N245" s="97"/>
      <c r="O245" s="97"/>
      <c r="P245" s="97"/>
      <c r="Q245" s="70"/>
      <c r="R245" s="70"/>
      <c r="S245" s="70"/>
      <c r="T245" s="70"/>
      <c r="U245" s="70"/>
      <c r="V245" s="70"/>
      <c r="W245" s="70"/>
      <c r="X245" s="70"/>
      <c r="Y245" s="70"/>
      <c r="Z245" s="70"/>
    </row>
    <row r="246" spans="1:26" s="10" customFormat="1" ht="12">
      <c r="A246" s="83"/>
      <c r="B246" s="14" t="s">
        <v>34</v>
      </c>
      <c r="C246" s="167">
        <v>28.3</v>
      </c>
      <c r="D246" s="167">
        <v>1.01</v>
      </c>
      <c r="E246" s="170">
        <v>32.200000000000003</v>
      </c>
      <c r="F246" s="174">
        <v>0.93300000000000005</v>
      </c>
      <c r="G246" s="170">
        <v>33.200000000000003</v>
      </c>
      <c r="H246" s="174">
        <v>0.89100000000000001</v>
      </c>
      <c r="I246" s="170">
        <v>30.7</v>
      </c>
      <c r="J246" s="174">
        <v>0.92200000000000004</v>
      </c>
      <c r="K246" s="170">
        <v>34.9</v>
      </c>
      <c r="L246" s="167">
        <v>1.119</v>
      </c>
      <c r="M246" s="96"/>
      <c r="N246" s="96"/>
      <c r="O246" s="96"/>
      <c r="P246" s="96"/>
      <c r="Q246" s="83"/>
      <c r="R246" s="83"/>
      <c r="S246" s="83"/>
      <c r="T246" s="83"/>
      <c r="U246" s="83"/>
      <c r="V246" s="83"/>
      <c r="W246" s="83"/>
      <c r="X246" s="83"/>
      <c r="Y246" s="83"/>
      <c r="Z246" s="83"/>
    </row>
    <row r="247" spans="1:26" ht="12">
      <c r="A247" s="70"/>
      <c r="B247" s="84" t="s">
        <v>58</v>
      </c>
      <c r="C247" s="178">
        <v>14.3</v>
      </c>
      <c r="D247" s="178">
        <v>7.0000000000000007E-2</v>
      </c>
      <c r="E247" s="171">
        <v>4.8</v>
      </c>
      <c r="F247" s="175">
        <v>6.2E-2</v>
      </c>
      <c r="G247" s="171">
        <v>15.4</v>
      </c>
      <c r="H247" s="175">
        <v>3.9E-2</v>
      </c>
      <c r="I247" s="171">
        <v>11.3</v>
      </c>
      <c r="J247" s="175">
        <v>5.2999999999999999E-2</v>
      </c>
      <c r="K247" s="171">
        <v>14.8</v>
      </c>
      <c r="L247" s="178">
        <v>8.1000000000000003E-2</v>
      </c>
      <c r="M247" s="97"/>
      <c r="N247" s="97"/>
      <c r="O247" s="97"/>
      <c r="P247" s="97"/>
      <c r="Q247" s="70"/>
      <c r="R247" s="70"/>
      <c r="S247" s="70"/>
      <c r="T247" s="70"/>
      <c r="U247" s="70"/>
      <c r="V247" s="70"/>
      <c r="W247" s="70"/>
      <c r="X247" s="70"/>
      <c r="Y247" s="70"/>
      <c r="Z247" s="70"/>
    </row>
    <row r="248" spans="1:26" ht="12">
      <c r="A248" s="70"/>
      <c r="B248" s="84" t="s">
        <v>59</v>
      </c>
      <c r="C248" s="178">
        <v>25.4</v>
      </c>
      <c r="D248" s="178">
        <v>0.496</v>
      </c>
      <c r="E248" s="171">
        <v>26.4</v>
      </c>
      <c r="F248" s="175">
        <v>0.42799999999999999</v>
      </c>
      <c r="G248" s="171">
        <v>28.2</v>
      </c>
      <c r="H248" s="175">
        <v>0.47499999999999998</v>
      </c>
      <c r="I248" s="171">
        <v>29</v>
      </c>
      <c r="J248" s="175">
        <v>0.49</v>
      </c>
      <c r="K248" s="171">
        <v>31.4</v>
      </c>
      <c r="L248" s="178">
        <v>0.51</v>
      </c>
      <c r="M248" s="97"/>
      <c r="N248" s="97"/>
      <c r="O248" s="97"/>
      <c r="P248" s="97"/>
      <c r="Q248" s="70"/>
      <c r="R248" s="70"/>
      <c r="S248" s="70"/>
      <c r="T248" s="70"/>
      <c r="U248" s="70"/>
      <c r="V248" s="70"/>
      <c r="W248" s="70"/>
      <c r="X248" s="70"/>
      <c r="Y248" s="70"/>
      <c r="Z248" s="70"/>
    </row>
    <row r="249" spans="1:26" ht="12">
      <c r="A249" s="70"/>
      <c r="B249" s="84" t="s">
        <v>60</v>
      </c>
      <c r="C249" s="178">
        <v>39.200000000000003</v>
      </c>
      <c r="D249" s="178">
        <v>0.29599999999999999</v>
      </c>
      <c r="E249" s="171">
        <v>44.1</v>
      </c>
      <c r="F249" s="175">
        <v>0.32900000000000001</v>
      </c>
      <c r="G249" s="171">
        <v>45.9</v>
      </c>
      <c r="H249" s="175">
        <v>0.29199999999999998</v>
      </c>
      <c r="I249" s="171">
        <v>33.299999999999997</v>
      </c>
      <c r="J249" s="175">
        <v>0.27600000000000002</v>
      </c>
      <c r="K249" s="171">
        <v>43</v>
      </c>
      <c r="L249" s="178">
        <v>0.46</v>
      </c>
      <c r="M249" s="97"/>
      <c r="N249" s="97"/>
      <c r="O249" s="97"/>
      <c r="P249" s="97"/>
      <c r="Q249" s="70"/>
      <c r="R249" s="70"/>
      <c r="S249" s="70"/>
      <c r="T249" s="70"/>
      <c r="U249" s="70"/>
      <c r="V249" s="70"/>
      <c r="W249" s="70"/>
      <c r="X249" s="70"/>
      <c r="Y249" s="70"/>
      <c r="Z249" s="70"/>
    </row>
    <row r="250" spans="1:26" ht="12">
      <c r="A250" s="70"/>
      <c r="B250" s="84" t="s">
        <v>61</v>
      </c>
      <c r="C250" s="178">
        <v>11.4</v>
      </c>
      <c r="D250" s="178">
        <v>7.0000000000000007E-2</v>
      </c>
      <c r="E250" s="171">
        <v>6.3</v>
      </c>
      <c r="F250" s="175">
        <v>1.6E-2</v>
      </c>
      <c r="G250" s="171">
        <v>5.6</v>
      </c>
      <c r="H250" s="175">
        <v>1.7999999999999999E-2</v>
      </c>
      <c r="I250" s="171">
        <v>0</v>
      </c>
      <c r="J250" s="175">
        <v>0.02</v>
      </c>
      <c r="K250" s="171">
        <v>10</v>
      </c>
      <c r="L250" s="178">
        <v>0.04</v>
      </c>
      <c r="M250" s="97"/>
      <c r="N250" s="97"/>
      <c r="O250" s="97"/>
      <c r="P250" s="97"/>
      <c r="Q250" s="70"/>
      <c r="R250" s="70"/>
      <c r="S250" s="70"/>
      <c r="T250" s="70"/>
      <c r="U250" s="70"/>
      <c r="V250" s="70"/>
      <c r="W250" s="70"/>
      <c r="X250" s="70"/>
      <c r="Y250" s="70"/>
      <c r="Z250" s="70"/>
    </row>
    <row r="251" spans="1:26" ht="12">
      <c r="A251" s="70"/>
      <c r="B251" s="84" t="s">
        <v>62</v>
      </c>
      <c r="C251" s="178">
        <v>33.299999999999997</v>
      </c>
      <c r="D251" s="178">
        <v>7.8E-2</v>
      </c>
      <c r="E251" s="171">
        <v>38.799999999999997</v>
      </c>
      <c r="F251" s="175">
        <v>9.8000000000000004E-2</v>
      </c>
      <c r="G251" s="171">
        <v>31.3</v>
      </c>
      <c r="H251" s="175">
        <v>6.7000000000000004E-2</v>
      </c>
      <c r="I251" s="171">
        <v>51.8</v>
      </c>
      <c r="J251" s="175">
        <v>8.3000000000000004E-2</v>
      </c>
      <c r="K251" s="171">
        <v>57.1</v>
      </c>
      <c r="L251" s="178">
        <v>2.8000000000000001E-2</v>
      </c>
      <c r="M251" s="97"/>
      <c r="N251" s="97"/>
      <c r="O251" s="97"/>
      <c r="P251" s="97"/>
      <c r="Q251" s="70"/>
      <c r="R251" s="70"/>
      <c r="S251" s="70"/>
      <c r="T251" s="70"/>
      <c r="U251" s="70"/>
      <c r="V251" s="70"/>
      <c r="W251" s="70"/>
      <c r="X251" s="70"/>
      <c r="Y251" s="70"/>
      <c r="Z251" s="70"/>
    </row>
    <row r="252" spans="1:26" s="10" customFormat="1" ht="12">
      <c r="A252" s="83"/>
      <c r="B252" s="14" t="s">
        <v>35</v>
      </c>
      <c r="C252" s="167">
        <v>24.4</v>
      </c>
      <c r="D252" s="167">
        <v>0.46800000000000003</v>
      </c>
      <c r="E252" s="170">
        <v>17.8</v>
      </c>
      <c r="F252" s="174">
        <v>0.45</v>
      </c>
      <c r="G252" s="170">
        <v>17.2</v>
      </c>
      <c r="H252" s="174">
        <v>0.57699999999999996</v>
      </c>
      <c r="I252" s="170">
        <v>13.5</v>
      </c>
      <c r="J252" s="174">
        <v>0.53900000000000003</v>
      </c>
      <c r="K252" s="170">
        <v>17</v>
      </c>
      <c r="L252" s="167">
        <v>0.73</v>
      </c>
      <c r="M252" s="96"/>
      <c r="N252" s="96"/>
      <c r="O252" s="96"/>
      <c r="P252" s="96"/>
      <c r="Q252" s="83"/>
      <c r="R252" s="83"/>
      <c r="S252" s="83"/>
      <c r="T252" s="83"/>
      <c r="U252" s="83"/>
      <c r="V252" s="83"/>
      <c r="W252" s="83"/>
      <c r="X252" s="83"/>
      <c r="Y252" s="83"/>
      <c r="Z252" s="83"/>
    </row>
    <row r="253" spans="1:26" ht="12">
      <c r="A253" s="70"/>
      <c r="B253" s="84" t="s">
        <v>63</v>
      </c>
      <c r="C253" s="178">
        <v>22.4</v>
      </c>
      <c r="D253" s="178">
        <v>0.13400000000000001</v>
      </c>
      <c r="E253" s="171">
        <v>11.2</v>
      </c>
      <c r="F253" s="175">
        <v>0.19700000000000001</v>
      </c>
      <c r="G253" s="171">
        <v>11.1</v>
      </c>
      <c r="H253" s="175">
        <v>0.27</v>
      </c>
      <c r="I253" s="171">
        <v>10.1</v>
      </c>
      <c r="J253" s="175">
        <v>0.17799999999999999</v>
      </c>
      <c r="K253" s="171">
        <v>22.8</v>
      </c>
      <c r="L253" s="178">
        <v>0.30199999999999999</v>
      </c>
      <c r="M253" s="97"/>
      <c r="N253" s="97"/>
      <c r="O253" s="97"/>
      <c r="P253" s="97"/>
      <c r="Q253" s="70"/>
      <c r="R253" s="70"/>
      <c r="S253" s="70"/>
      <c r="T253" s="70"/>
      <c r="U253" s="70"/>
      <c r="V253" s="70"/>
      <c r="W253" s="70"/>
      <c r="X253" s="70"/>
      <c r="Y253" s="70"/>
      <c r="Z253" s="70"/>
    </row>
    <row r="254" spans="1:26" ht="12">
      <c r="A254" s="70"/>
      <c r="B254" s="84" t="s">
        <v>117</v>
      </c>
      <c r="C254" s="178" t="s">
        <v>180</v>
      </c>
      <c r="D254" s="178" t="s">
        <v>180</v>
      </c>
      <c r="E254" s="171" t="s">
        <v>180</v>
      </c>
      <c r="F254" s="175" t="s">
        <v>180</v>
      </c>
      <c r="G254" s="171" t="s">
        <v>180</v>
      </c>
      <c r="H254" s="175" t="s">
        <v>180</v>
      </c>
      <c r="I254" s="171" t="s">
        <v>180</v>
      </c>
      <c r="J254" s="175" t="s">
        <v>180</v>
      </c>
      <c r="K254" s="171">
        <v>100</v>
      </c>
      <c r="L254" s="178">
        <v>1E-3</v>
      </c>
      <c r="M254" s="97"/>
      <c r="N254" s="97"/>
      <c r="O254" s="97"/>
      <c r="P254" s="97"/>
      <c r="Q254" s="70"/>
      <c r="R254" s="70"/>
      <c r="S254" s="70"/>
      <c r="T254" s="70"/>
      <c r="U254" s="70"/>
      <c r="V254" s="70"/>
      <c r="W254" s="70"/>
      <c r="X254" s="70"/>
      <c r="Y254" s="70"/>
      <c r="Z254" s="70"/>
    </row>
    <row r="255" spans="1:26" ht="12">
      <c r="A255" s="70"/>
      <c r="B255" s="84" t="s">
        <v>64</v>
      </c>
      <c r="C255" s="178">
        <v>29</v>
      </c>
      <c r="D255" s="178">
        <v>0.193</v>
      </c>
      <c r="E255" s="171">
        <v>25.9</v>
      </c>
      <c r="F255" s="175">
        <v>0.20499999999999999</v>
      </c>
      <c r="G255" s="171">
        <v>20</v>
      </c>
      <c r="H255" s="175">
        <v>0.18</v>
      </c>
      <c r="I255" s="171">
        <v>20.5</v>
      </c>
      <c r="J255" s="175">
        <v>0.151</v>
      </c>
      <c r="K255" s="171">
        <v>25</v>
      </c>
      <c r="L255" s="178">
        <v>0.13200000000000001</v>
      </c>
      <c r="M255" s="97"/>
      <c r="N255" s="97"/>
      <c r="O255" s="97"/>
      <c r="P255" s="97"/>
      <c r="Q255" s="70"/>
      <c r="R255" s="70"/>
      <c r="S255" s="70"/>
      <c r="T255" s="70"/>
      <c r="U255" s="70"/>
      <c r="V255" s="70"/>
      <c r="W255" s="70"/>
      <c r="X255" s="70"/>
      <c r="Y255" s="70"/>
      <c r="Z255" s="70"/>
    </row>
    <row r="256" spans="1:26" ht="12">
      <c r="A256" s="70"/>
      <c r="B256" s="84" t="s">
        <v>65</v>
      </c>
      <c r="C256" s="178">
        <v>15.8</v>
      </c>
      <c r="D256" s="178">
        <v>7.5999999999999998E-2</v>
      </c>
      <c r="E256" s="171">
        <v>0</v>
      </c>
      <c r="F256" s="175">
        <v>8.9999999999999993E-3</v>
      </c>
      <c r="G256" s="171">
        <v>26.8</v>
      </c>
      <c r="H256" s="175">
        <v>5.6000000000000001E-2</v>
      </c>
      <c r="I256" s="171">
        <v>16.7</v>
      </c>
      <c r="J256" s="175">
        <v>2.4E-2</v>
      </c>
      <c r="K256" s="171">
        <v>37.5</v>
      </c>
      <c r="L256" s="178">
        <v>8.0000000000000002E-3</v>
      </c>
      <c r="M256" s="97"/>
      <c r="N256" s="97"/>
      <c r="O256" s="97"/>
      <c r="P256" s="97"/>
      <c r="Q256" s="70"/>
      <c r="R256" s="70"/>
      <c r="S256" s="70"/>
      <c r="T256" s="70"/>
      <c r="U256" s="70"/>
      <c r="V256" s="70"/>
      <c r="W256" s="70"/>
      <c r="X256" s="70"/>
      <c r="Y256" s="70"/>
      <c r="Z256" s="70"/>
    </row>
    <row r="257" spans="1:26" ht="12">
      <c r="A257" s="70"/>
      <c r="B257" s="84" t="s">
        <v>66</v>
      </c>
      <c r="C257" s="178">
        <v>27.3</v>
      </c>
      <c r="D257" s="178">
        <v>4.3999999999999997E-2</v>
      </c>
      <c r="E257" s="171">
        <v>16.100000000000001</v>
      </c>
      <c r="F257" s="175">
        <v>3.1E-2</v>
      </c>
      <c r="G257" s="171">
        <v>35.299999999999997</v>
      </c>
      <c r="H257" s="175">
        <v>3.4000000000000002E-2</v>
      </c>
      <c r="I257" s="171">
        <v>60</v>
      </c>
      <c r="J257" s="175">
        <v>1.4999999999999999E-2</v>
      </c>
      <c r="K257" s="171">
        <v>36.4</v>
      </c>
      <c r="L257" s="178">
        <v>1.0999999999999999E-2</v>
      </c>
      <c r="M257" s="97"/>
      <c r="N257" s="97"/>
      <c r="O257" s="97"/>
      <c r="P257" s="97"/>
      <c r="Q257" s="70"/>
      <c r="R257" s="70"/>
      <c r="S257" s="70"/>
      <c r="T257" s="70"/>
      <c r="U257" s="70"/>
      <c r="V257" s="70"/>
      <c r="W257" s="70"/>
      <c r="X257" s="70"/>
      <c r="Y257" s="70"/>
      <c r="Z257" s="70"/>
    </row>
    <row r="258" spans="1:26" ht="12">
      <c r="A258" s="70"/>
      <c r="B258" s="84" t="s">
        <v>67</v>
      </c>
      <c r="C258" s="178" t="s">
        <v>180</v>
      </c>
      <c r="D258" s="178" t="s">
        <v>180</v>
      </c>
      <c r="E258" s="171" t="s">
        <v>180</v>
      </c>
      <c r="F258" s="175" t="s">
        <v>180</v>
      </c>
      <c r="G258" s="171" t="s">
        <v>180</v>
      </c>
      <c r="H258" s="175" t="s">
        <v>180</v>
      </c>
      <c r="I258" s="171" t="s">
        <v>180</v>
      </c>
      <c r="J258" s="175" t="s">
        <v>180</v>
      </c>
      <c r="K258" s="171" t="s">
        <v>180</v>
      </c>
      <c r="L258" s="178" t="s">
        <v>180</v>
      </c>
      <c r="M258" s="97"/>
      <c r="N258" s="97"/>
      <c r="O258" s="97"/>
      <c r="P258" s="97"/>
      <c r="Q258" s="70"/>
      <c r="R258" s="70"/>
      <c r="S258" s="70"/>
      <c r="T258" s="70"/>
      <c r="U258" s="70"/>
      <c r="V258" s="70"/>
      <c r="W258" s="70"/>
      <c r="X258" s="70"/>
      <c r="Y258" s="70"/>
      <c r="Z258" s="70"/>
    </row>
    <row r="259" spans="1:26" ht="12">
      <c r="A259" s="70"/>
      <c r="B259" s="84" t="s">
        <v>68</v>
      </c>
      <c r="C259" s="178">
        <v>19</v>
      </c>
      <c r="D259" s="178">
        <v>2.1000000000000001E-2</v>
      </c>
      <c r="E259" s="171">
        <v>0</v>
      </c>
      <c r="F259" s="175">
        <v>8.0000000000000002E-3</v>
      </c>
      <c r="G259" s="171">
        <v>16.2</v>
      </c>
      <c r="H259" s="175">
        <v>3.6999999999999998E-2</v>
      </c>
      <c r="I259" s="171">
        <v>6.4</v>
      </c>
      <c r="J259" s="175">
        <v>0.17100000000000001</v>
      </c>
      <c r="K259" s="171">
        <v>5.0999999999999996</v>
      </c>
      <c r="L259" s="178">
        <v>0.27600000000000002</v>
      </c>
      <c r="M259" s="97"/>
      <c r="N259" s="97"/>
      <c r="O259" s="97"/>
      <c r="P259" s="97"/>
      <c r="Q259" s="70"/>
      <c r="R259" s="70"/>
      <c r="S259" s="70"/>
      <c r="T259" s="70"/>
      <c r="U259" s="70"/>
      <c r="V259" s="70"/>
      <c r="W259" s="70"/>
      <c r="X259" s="70"/>
      <c r="Y259" s="70"/>
      <c r="Z259" s="70"/>
    </row>
    <row r="260" spans="1:26" s="10" customFormat="1" ht="12">
      <c r="A260" s="83"/>
      <c r="B260" s="14" t="s">
        <v>36</v>
      </c>
      <c r="C260" s="167">
        <v>26.2</v>
      </c>
      <c r="D260" s="167">
        <v>0.32800000000000001</v>
      </c>
      <c r="E260" s="170">
        <v>22.3</v>
      </c>
      <c r="F260" s="174">
        <v>0.31900000000000001</v>
      </c>
      <c r="G260" s="170">
        <v>17.100000000000001</v>
      </c>
      <c r="H260" s="174">
        <v>0.27500000000000002</v>
      </c>
      <c r="I260" s="170">
        <v>25.6</v>
      </c>
      <c r="J260" s="174">
        <v>0.23799999999999999</v>
      </c>
      <c r="K260" s="170">
        <v>25.6</v>
      </c>
      <c r="L260" s="167">
        <v>0.16</v>
      </c>
      <c r="M260" s="96"/>
      <c r="N260" s="96"/>
      <c r="O260" s="96"/>
      <c r="P260" s="96"/>
      <c r="Q260" s="83"/>
      <c r="R260" s="83"/>
      <c r="S260" s="83"/>
      <c r="T260" s="83"/>
      <c r="U260" s="83"/>
      <c r="V260" s="83"/>
      <c r="W260" s="83"/>
      <c r="X260" s="83"/>
      <c r="Y260" s="83"/>
      <c r="Z260" s="83"/>
    </row>
    <row r="261" spans="1:26" ht="12">
      <c r="A261" s="70"/>
      <c r="B261" s="84" t="s">
        <v>69</v>
      </c>
      <c r="C261" s="178">
        <v>27.3</v>
      </c>
      <c r="D261" s="178">
        <v>8.7999999999999995E-2</v>
      </c>
      <c r="E261" s="171">
        <v>17.399999999999999</v>
      </c>
      <c r="F261" s="175">
        <v>6.9000000000000006E-2</v>
      </c>
      <c r="G261" s="171">
        <v>16.100000000000001</v>
      </c>
      <c r="H261" s="175">
        <v>5.6000000000000001E-2</v>
      </c>
      <c r="I261" s="171">
        <v>23.6</v>
      </c>
      <c r="J261" s="175">
        <v>5.5E-2</v>
      </c>
      <c r="K261" s="171">
        <v>28.9</v>
      </c>
      <c r="L261" s="178">
        <v>4.4999999999999998E-2</v>
      </c>
      <c r="M261" s="97"/>
      <c r="N261" s="97"/>
      <c r="O261" s="97"/>
      <c r="P261" s="97"/>
      <c r="Q261" s="70"/>
      <c r="R261" s="70"/>
      <c r="S261" s="70"/>
      <c r="T261" s="70"/>
      <c r="U261" s="70"/>
      <c r="V261" s="70"/>
      <c r="W261" s="70"/>
      <c r="X261" s="70"/>
      <c r="Y261" s="70"/>
      <c r="Z261" s="70"/>
    </row>
    <row r="262" spans="1:26" ht="12">
      <c r="A262" s="70"/>
      <c r="B262" s="84" t="s">
        <v>70</v>
      </c>
      <c r="C262" s="178">
        <v>25.8</v>
      </c>
      <c r="D262" s="178">
        <v>0.24</v>
      </c>
      <c r="E262" s="171">
        <v>23.6</v>
      </c>
      <c r="F262" s="175">
        <v>0.25</v>
      </c>
      <c r="G262" s="171">
        <v>17.399999999999999</v>
      </c>
      <c r="H262" s="175">
        <v>0.219</v>
      </c>
      <c r="I262" s="171">
        <v>26.2</v>
      </c>
      <c r="J262" s="175">
        <v>0.183</v>
      </c>
      <c r="K262" s="171">
        <v>24.3</v>
      </c>
      <c r="L262" s="178">
        <v>0.115</v>
      </c>
      <c r="M262" s="97"/>
      <c r="N262" s="97"/>
      <c r="O262" s="97"/>
      <c r="P262" s="97"/>
      <c r="Q262" s="70"/>
      <c r="R262" s="70"/>
      <c r="S262" s="70"/>
      <c r="T262" s="70"/>
      <c r="U262" s="70"/>
      <c r="V262" s="70"/>
      <c r="W262" s="70"/>
      <c r="X262" s="70"/>
      <c r="Y262" s="70"/>
      <c r="Z262" s="70"/>
    </row>
    <row r="263" spans="1:26" ht="12">
      <c r="A263" s="70"/>
      <c r="B263" s="84" t="s">
        <v>71</v>
      </c>
      <c r="C263" s="178" t="s">
        <v>180</v>
      </c>
      <c r="D263" s="178" t="s">
        <v>180</v>
      </c>
      <c r="E263" s="171" t="s">
        <v>180</v>
      </c>
      <c r="F263" s="175" t="s">
        <v>180</v>
      </c>
      <c r="G263" s="171" t="s">
        <v>180</v>
      </c>
      <c r="H263" s="175" t="s">
        <v>180</v>
      </c>
      <c r="I263" s="171" t="s">
        <v>180</v>
      </c>
      <c r="J263" s="175" t="s">
        <v>180</v>
      </c>
      <c r="K263" s="171" t="s">
        <v>180</v>
      </c>
      <c r="L263" s="178" t="s">
        <v>180</v>
      </c>
      <c r="M263" s="97"/>
      <c r="N263" s="97"/>
      <c r="O263" s="97"/>
      <c r="P263" s="97"/>
      <c r="Q263" s="70"/>
      <c r="R263" s="70"/>
      <c r="S263" s="70"/>
      <c r="T263" s="70"/>
      <c r="U263" s="70"/>
      <c r="V263" s="70"/>
      <c r="W263" s="70"/>
      <c r="X263" s="70"/>
      <c r="Y263" s="70"/>
      <c r="Z263" s="70"/>
    </row>
    <row r="264" spans="1:26" s="10" customFormat="1" ht="12">
      <c r="A264" s="83"/>
      <c r="B264" s="14" t="s">
        <v>37</v>
      </c>
      <c r="C264" s="167">
        <v>26.1</v>
      </c>
      <c r="D264" s="167">
        <v>0.26400000000000001</v>
      </c>
      <c r="E264" s="170">
        <v>21.8</v>
      </c>
      <c r="F264" s="174">
        <v>0.17</v>
      </c>
      <c r="G264" s="170">
        <v>16.600000000000001</v>
      </c>
      <c r="H264" s="174">
        <v>0.223</v>
      </c>
      <c r="I264" s="170">
        <v>21.9</v>
      </c>
      <c r="J264" s="174">
        <v>0.19600000000000001</v>
      </c>
      <c r="K264" s="170">
        <v>16</v>
      </c>
      <c r="L264" s="167">
        <v>0.17499999999999999</v>
      </c>
      <c r="M264" s="96"/>
      <c r="N264" s="96"/>
      <c r="O264" s="96"/>
      <c r="P264" s="96"/>
      <c r="Q264" s="83"/>
      <c r="R264" s="83"/>
      <c r="S264" s="83"/>
      <c r="T264" s="83"/>
      <c r="U264" s="83"/>
      <c r="V264" s="83"/>
      <c r="W264" s="83"/>
      <c r="X264" s="83"/>
      <c r="Y264" s="83"/>
      <c r="Z264" s="83"/>
    </row>
    <row r="265" spans="1:26" ht="12">
      <c r="A265" s="70"/>
      <c r="B265" s="84" t="s">
        <v>72</v>
      </c>
      <c r="C265" s="178" t="s">
        <v>180</v>
      </c>
      <c r="D265" s="178" t="s">
        <v>180</v>
      </c>
      <c r="E265" s="171" t="s">
        <v>180</v>
      </c>
      <c r="F265" s="175" t="s">
        <v>180</v>
      </c>
      <c r="G265" s="171" t="s">
        <v>180</v>
      </c>
      <c r="H265" s="175" t="s">
        <v>180</v>
      </c>
      <c r="I265" s="171" t="s">
        <v>180</v>
      </c>
      <c r="J265" s="175" t="s">
        <v>180</v>
      </c>
      <c r="K265" s="171" t="s">
        <v>180</v>
      </c>
      <c r="L265" s="178" t="s">
        <v>180</v>
      </c>
      <c r="M265" s="97"/>
      <c r="N265" s="97"/>
      <c r="O265" s="97"/>
      <c r="P265" s="97"/>
      <c r="Q265" s="70"/>
      <c r="R265" s="70"/>
      <c r="S265" s="70"/>
      <c r="T265" s="70"/>
      <c r="U265" s="70"/>
      <c r="V265" s="70"/>
      <c r="W265" s="70"/>
      <c r="X265" s="70"/>
      <c r="Y265" s="70"/>
      <c r="Z265" s="70"/>
    </row>
    <row r="266" spans="1:26" ht="12">
      <c r="A266" s="70"/>
      <c r="B266" s="84" t="s">
        <v>73</v>
      </c>
      <c r="C266" s="178">
        <v>32.5</v>
      </c>
      <c r="D266" s="178">
        <v>0.157</v>
      </c>
      <c r="E266" s="171">
        <v>26.2</v>
      </c>
      <c r="F266" s="175">
        <v>6.5000000000000002E-2</v>
      </c>
      <c r="G266" s="171">
        <v>22</v>
      </c>
      <c r="H266" s="175">
        <v>0.1</v>
      </c>
      <c r="I266" s="171">
        <v>27.1</v>
      </c>
      <c r="J266" s="175">
        <v>8.5000000000000006E-2</v>
      </c>
      <c r="K266" s="171">
        <v>33.299999999999997</v>
      </c>
      <c r="L266" s="178">
        <v>0.06</v>
      </c>
      <c r="M266" s="97"/>
      <c r="N266" s="97"/>
      <c r="O266" s="97"/>
      <c r="P266" s="97"/>
      <c r="Q266" s="70"/>
      <c r="R266" s="70"/>
      <c r="S266" s="70"/>
      <c r="T266" s="70"/>
      <c r="U266" s="70"/>
      <c r="V266" s="70"/>
      <c r="W266" s="70"/>
      <c r="X266" s="70"/>
      <c r="Y266" s="70"/>
      <c r="Z266" s="70"/>
    </row>
    <row r="267" spans="1:26" ht="12">
      <c r="A267" s="70"/>
      <c r="B267" s="84" t="s">
        <v>74</v>
      </c>
      <c r="C267" s="178">
        <v>16.100000000000001</v>
      </c>
      <c r="D267" s="178">
        <v>8.6999999999999994E-2</v>
      </c>
      <c r="E267" s="171">
        <v>17.399999999999999</v>
      </c>
      <c r="F267" s="175">
        <v>8.5999999999999993E-2</v>
      </c>
      <c r="G267" s="171">
        <v>7.1</v>
      </c>
      <c r="H267" s="175">
        <v>8.4000000000000005E-2</v>
      </c>
      <c r="I267" s="171">
        <v>13.4</v>
      </c>
      <c r="J267" s="175">
        <v>9.7000000000000003E-2</v>
      </c>
      <c r="K267" s="171">
        <v>7.2</v>
      </c>
      <c r="L267" s="178">
        <v>9.7000000000000003E-2</v>
      </c>
      <c r="M267" s="97"/>
      <c r="N267" s="97"/>
      <c r="O267" s="97"/>
      <c r="P267" s="97"/>
      <c r="Q267" s="70"/>
      <c r="R267" s="70"/>
      <c r="S267" s="70"/>
      <c r="T267" s="70"/>
      <c r="U267" s="70"/>
      <c r="V267" s="70"/>
      <c r="W267" s="70"/>
      <c r="X267" s="70"/>
      <c r="Y267" s="70"/>
      <c r="Z267" s="70"/>
    </row>
    <row r="268" spans="1:26" ht="12">
      <c r="A268" s="70"/>
      <c r="B268" s="84" t="s">
        <v>75</v>
      </c>
      <c r="C268" s="178">
        <v>20</v>
      </c>
      <c r="D268" s="178">
        <v>0.02</v>
      </c>
      <c r="E268" s="171">
        <v>26.3</v>
      </c>
      <c r="F268" s="175">
        <v>1.9E-2</v>
      </c>
      <c r="G268" s="171">
        <v>23.1</v>
      </c>
      <c r="H268" s="175">
        <v>3.9E-2</v>
      </c>
      <c r="I268" s="171">
        <v>50</v>
      </c>
      <c r="J268" s="175">
        <v>1.4E-2</v>
      </c>
      <c r="K268" s="171">
        <v>5.6</v>
      </c>
      <c r="L268" s="178">
        <v>1.7999999999999999E-2</v>
      </c>
      <c r="M268" s="97"/>
      <c r="N268" s="97"/>
      <c r="O268" s="97"/>
      <c r="P268" s="97"/>
      <c r="Q268" s="70"/>
      <c r="R268" s="70"/>
      <c r="S268" s="70"/>
      <c r="T268" s="70"/>
      <c r="U268" s="70"/>
      <c r="V268" s="70"/>
      <c r="W268" s="70"/>
      <c r="X268" s="70"/>
      <c r="Y268" s="70"/>
      <c r="Z268" s="70"/>
    </row>
    <row r="269" spans="1:26" s="10" customFormat="1" ht="12">
      <c r="A269" s="83"/>
      <c r="B269" s="14" t="s">
        <v>38</v>
      </c>
      <c r="C269" s="167">
        <v>43.3</v>
      </c>
      <c r="D269" s="167">
        <v>9.7000000000000003E-2</v>
      </c>
      <c r="E269" s="170">
        <v>47.7</v>
      </c>
      <c r="F269" s="174">
        <v>0.107</v>
      </c>
      <c r="G269" s="170">
        <v>18.399999999999999</v>
      </c>
      <c r="H269" s="174">
        <v>3.7999999999999999E-2</v>
      </c>
      <c r="I269" s="170">
        <v>32.700000000000003</v>
      </c>
      <c r="J269" s="174">
        <v>4.9000000000000002E-2</v>
      </c>
      <c r="K269" s="170">
        <v>18.100000000000001</v>
      </c>
      <c r="L269" s="167">
        <v>0.155</v>
      </c>
      <c r="M269" s="96"/>
      <c r="N269" s="96"/>
      <c r="O269" s="96"/>
      <c r="P269" s="96"/>
      <c r="Q269" s="83"/>
      <c r="R269" s="83"/>
      <c r="S269" s="83"/>
      <c r="T269" s="83"/>
      <c r="U269" s="83"/>
      <c r="V269" s="83"/>
      <c r="W269" s="83"/>
      <c r="X269" s="83"/>
      <c r="Y269" s="83"/>
      <c r="Z269" s="83"/>
    </row>
    <row r="270" spans="1:26" ht="12">
      <c r="A270" s="70"/>
      <c r="B270" s="84" t="s">
        <v>76</v>
      </c>
      <c r="C270" s="178">
        <v>44.4</v>
      </c>
      <c r="D270" s="178">
        <v>8.9999999999999993E-3</v>
      </c>
      <c r="E270" s="171" t="s">
        <v>180</v>
      </c>
      <c r="F270" s="175" t="s">
        <v>180</v>
      </c>
      <c r="G270" s="171" t="s">
        <v>180</v>
      </c>
      <c r="H270" s="175" t="s">
        <v>180</v>
      </c>
      <c r="I270" s="171" t="s">
        <v>180</v>
      </c>
      <c r="J270" s="175" t="s">
        <v>180</v>
      </c>
      <c r="K270" s="171">
        <v>0</v>
      </c>
      <c r="L270" s="178">
        <v>1.0999999999999999E-2</v>
      </c>
      <c r="M270" s="97"/>
      <c r="N270" s="97"/>
      <c r="O270" s="97"/>
      <c r="P270" s="97"/>
      <c r="Q270" s="70"/>
      <c r="R270" s="70"/>
      <c r="S270" s="70"/>
      <c r="T270" s="70"/>
      <c r="U270" s="70"/>
      <c r="V270" s="70"/>
      <c r="W270" s="70"/>
      <c r="X270" s="70"/>
      <c r="Y270" s="70"/>
      <c r="Z270" s="70"/>
    </row>
    <row r="271" spans="1:26" ht="12">
      <c r="A271" s="70"/>
      <c r="B271" s="84" t="s">
        <v>77</v>
      </c>
      <c r="C271" s="178">
        <v>46.9</v>
      </c>
      <c r="D271" s="178">
        <v>6.4000000000000001E-2</v>
      </c>
      <c r="E271" s="171">
        <v>73.2</v>
      </c>
      <c r="F271" s="175">
        <v>5.6000000000000001E-2</v>
      </c>
      <c r="G271" s="171">
        <v>19</v>
      </c>
      <c r="H271" s="175">
        <v>2.1000000000000001E-2</v>
      </c>
      <c r="I271" s="171">
        <v>40</v>
      </c>
      <c r="J271" s="175">
        <v>0.04</v>
      </c>
      <c r="K271" s="171">
        <v>16.7</v>
      </c>
      <c r="L271" s="178">
        <v>0.126</v>
      </c>
      <c r="M271" s="97"/>
      <c r="N271" s="97"/>
      <c r="O271" s="97"/>
      <c r="P271" s="97"/>
      <c r="Q271" s="70"/>
      <c r="R271" s="70"/>
      <c r="S271" s="70"/>
      <c r="T271" s="70"/>
      <c r="U271" s="70"/>
      <c r="V271" s="70"/>
      <c r="W271" s="70"/>
      <c r="X271" s="70"/>
      <c r="Y271" s="70"/>
      <c r="Z271" s="70"/>
    </row>
    <row r="272" spans="1:26" ht="12">
      <c r="A272" s="70"/>
      <c r="B272" s="84" t="s">
        <v>78</v>
      </c>
      <c r="C272" s="178" t="s">
        <v>180</v>
      </c>
      <c r="D272" s="178" t="s">
        <v>180</v>
      </c>
      <c r="E272" s="171">
        <v>15.4</v>
      </c>
      <c r="F272" s="175">
        <v>1.2999999999999999E-2</v>
      </c>
      <c r="G272" s="171" t="s">
        <v>180</v>
      </c>
      <c r="H272" s="175" t="s">
        <v>180</v>
      </c>
      <c r="I272" s="171" t="s">
        <v>180</v>
      </c>
      <c r="J272" s="175" t="s">
        <v>180</v>
      </c>
      <c r="K272" s="171" t="s">
        <v>180</v>
      </c>
      <c r="L272" s="178" t="s">
        <v>180</v>
      </c>
      <c r="M272" s="97"/>
      <c r="N272" s="97"/>
      <c r="O272" s="97"/>
      <c r="P272" s="97"/>
      <c r="Q272" s="70"/>
      <c r="R272" s="70"/>
      <c r="S272" s="70"/>
      <c r="T272" s="70"/>
      <c r="U272" s="70"/>
      <c r="V272" s="70"/>
      <c r="W272" s="70"/>
      <c r="X272" s="70"/>
      <c r="Y272" s="70"/>
      <c r="Z272" s="70"/>
    </row>
    <row r="273" spans="1:26" ht="12">
      <c r="A273" s="70"/>
      <c r="B273" s="84" t="s">
        <v>79</v>
      </c>
      <c r="C273" s="178">
        <v>25</v>
      </c>
      <c r="D273" s="178">
        <v>4.0000000000000001E-3</v>
      </c>
      <c r="E273" s="171">
        <v>14.3</v>
      </c>
      <c r="F273" s="175">
        <v>7.0000000000000001E-3</v>
      </c>
      <c r="G273" s="171">
        <v>33.299999999999997</v>
      </c>
      <c r="H273" s="175">
        <v>3.0000000000000001E-3</v>
      </c>
      <c r="I273" s="171">
        <v>0</v>
      </c>
      <c r="J273" s="175">
        <v>1E-3</v>
      </c>
      <c r="K273" s="171">
        <v>53.8</v>
      </c>
      <c r="L273" s="178">
        <v>1.2999999999999999E-2</v>
      </c>
      <c r="M273" s="97"/>
      <c r="N273" s="97"/>
      <c r="O273" s="97"/>
      <c r="P273" s="97"/>
      <c r="Q273" s="70"/>
      <c r="R273" s="70"/>
      <c r="S273" s="70"/>
      <c r="T273" s="70"/>
      <c r="U273" s="70"/>
      <c r="V273" s="70"/>
      <c r="W273" s="70"/>
      <c r="X273" s="70"/>
      <c r="Y273" s="70"/>
      <c r="Z273" s="70"/>
    </row>
    <row r="274" spans="1:26" ht="12">
      <c r="A274" s="70"/>
      <c r="B274" s="84" t="s">
        <v>80</v>
      </c>
      <c r="C274" s="178">
        <v>16.7</v>
      </c>
      <c r="D274" s="178">
        <v>1.2E-2</v>
      </c>
      <c r="E274" s="171">
        <v>28.6</v>
      </c>
      <c r="F274" s="175">
        <v>2.1000000000000001E-2</v>
      </c>
      <c r="G274" s="171">
        <v>11.1</v>
      </c>
      <c r="H274" s="175">
        <v>8.9999999999999993E-3</v>
      </c>
      <c r="I274" s="171">
        <v>0</v>
      </c>
      <c r="J274" s="175">
        <v>1E-3</v>
      </c>
      <c r="K274" s="171">
        <v>0</v>
      </c>
      <c r="L274" s="178">
        <v>1E-3</v>
      </c>
      <c r="M274" s="97"/>
      <c r="N274" s="97"/>
      <c r="O274" s="97"/>
      <c r="P274" s="97"/>
      <c r="Q274" s="70"/>
      <c r="R274" s="70"/>
      <c r="S274" s="70"/>
      <c r="T274" s="70"/>
      <c r="U274" s="70"/>
      <c r="V274" s="70"/>
      <c r="W274" s="70"/>
      <c r="X274" s="70"/>
      <c r="Y274" s="70"/>
      <c r="Z274" s="70"/>
    </row>
    <row r="275" spans="1:26" ht="12">
      <c r="A275" s="70"/>
      <c r="B275" s="84" t="s">
        <v>81</v>
      </c>
      <c r="C275" s="178">
        <v>62.5</v>
      </c>
      <c r="D275" s="178">
        <v>8.0000000000000002E-3</v>
      </c>
      <c r="E275" s="171">
        <v>10</v>
      </c>
      <c r="F275" s="175">
        <v>0.01</v>
      </c>
      <c r="G275" s="171">
        <v>20</v>
      </c>
      <c r="H275" s="175">
        <v>5.0000000000000001E-3</v>
      </c>
      <c r="I275" s="171">
        <v>0</v>
      </c>
      <c r="J275" s="175">
        <v>7.0000000000000001E-3</v>
      </c>
      <c r="K275" s="171">
        <v>0</v>
      </c>
      <c r="L275" s="178">
        <v>4.0000000000000001E-3</v>
      </c>
      <c r="M275" s="97"/>
      <c r="N275" s="97"/>
      <c r="O275" s="97"/>
      <c r="P275" s="97"/>
      <c r="Q275" s="70"/>
      <c r="R275" s="70"/>
      <c r="S275" s="70"/>
      <c r="T275" s="70"/>
      <c r="U275" s="70"/>
      <c r="V275" s="70"/>
      <c r="W275" s="70"/>
      <c r="X275" s="70"/>
      <c r="Y275" s="70"/>
      <c r="Z275" s="70"/>
    </row>
    <row r="276" spans="1:26" s="10" customFormat="1" ht="12">
      <c r="A276" s="83"/>
      <c r="B276" s="86" t="s">
        <v>126</v>
      </c>
      <c r="C276" s="168">
        <v>25</v>
      </c>
      <c r="D276" s="168">
        <v>2.7450000000000001</v>
      </c>
      <c r="E276" s="172">
        <v>24</v>
      </c>
      <c r="F276" s="176">
        <v>2.6150000000000002</v>
      </c>
      <c r="G276" s="172">
        <v>22.1</v>
      </c>
      <c r="H276" s="176">
        <v>2.6240000000000001</v>
      </c>
      <c r="I276" s="172">
        <v>19</v>
      </c>
      <c r="J276" s="176">
        <v>2.9329999999999998</v>
      </c>
      <c r="K276" s="172">
        <v>23.1</v>
      </c>
      <c r="L276" s="168">
        <v>2.9769999999999999</v>
      </c>
      <c r="M276" s="96"/>
      <c r="N276" s="96"/>
      <c r="O276" s="96"/>
      <c r="P276" s="96"/>
      <c r="Q276" s="83"/>
      <c r="R276" s="83"/>
      <c r="S276" s="83"/>
      <c r="T276" s="83"/>
      <c r="U276" s="83"/>
      <c r="V276" s="83"/>
      <c r="W276" s="83"/>
      <c r="X276" s="83"/>
      <c r="Y276" s="83"/>
      <c r="Z276" s="83"/>
    </row>
    <row r="277" spans="1:26" s="10" customFormat="1" ht="12">
      <c r="A277" s="83"/>
      <c r="B277" s="87" t="s">
        <v>125</v>
      </c>
      <c r="C277" s="168">
        <v>31.8</v>
      </c>
      <c r="D277" s="168">
        <v>1.7050000000000001</v>
      </c>
      <c r="E277" s="172">
        <v>32.299999999999997</v>
      </c>
      <c r="F277" s="176">
        <v>1.9159999999999999</v>
      </c>
      <c r="G277" s="172">
        <v>31.2</v>
      </c>
      <c r="H277" s="176">
        <v>1.8620000000000001</v>
      </c>
      <c r="I277" s="172">
        <v>28.2</v>
      </c>
      <c r="J277" s="176">
        <v>1.845</v>
      </c>
      <c r="K277" s="172">
        <v>30.5</v>
      </c>
      <c r="L277" s="168">
        <v>1.6479999999999999</v>
      </c>
      <c r="M277" s="96"/>
      <c r="N277" s="96"/>
      <c r="O277" s="96"/>
      <c r="P277" s="96"/>
      <c r="Q277" s="83"/>
      <c r="R277" s="83"/>
      <c r="S277" s="83"/>
      <c r="T277" s="83"/>
      <c r="U277" s="83"/>
      <c r="V277" s="83"/>
      <c r="W277" s="83"/>
      <c r="X277" s="83"/>
      <c r="Y277" s="83"/>
      <c r="Z277" s="83"/>
    </row>
    <row r="278" spans="1:26" s="10" customFormat="1" ht="12">
      <c r="A278" s="83"/>
      <c r="B278" s="87" t="s">
        <v>23</v>
      </c>
      <c r="C278" s="169">
        <v>27.6</v>
      </c>
      <c r="D278" s="169">
        <v>4.45</v>
      </c>
      <c r="E278" s="173">
        <v>27.5</v>
      </c>
      <c r="F278" s="177">
        <v>4.5309999999999997</v>
      </c>
      <c r="G278" s="173">
        <v>25.9</v>
      </c>
      <c r="H278" s="177">
        <v>4.4880000000000004</v>
      </c>
      <c r="I278" s="173">
        <v>22.6</v>
      </c>
      <c r="J278" s="177">
        <v>4.7880000000000003</v>
      </c>
      <c r="K278" s="173">
        <v>25.7</v>
      </c>
      <c r="L278" s="169">
        <v>4.6269999999999998</v>
      </c>
      <c r="M278" s="96"/>
      <c r="N278" s="96"/>
      <c r="O278" s="96"/>
      <c r="P278" s="96"/>
      <c r="Q278" s="83"/>
      <c r="R278" s="83"/>
      <c r="S278" s="83"/>
      <c r="T278" s="83"/>
      <c r="U278" s="83"/>
      <c r="V278" s="83"/>
      <c r="W278" s="83"/>
      <c r="X278" s="83"/>
      <c r="Y278" s="83"/>
      <c r="Z278" s="83"/>
    </row>
    <row r="279" spans="1:26" ht="12">
      <c r="A279" s="70"/>
      <c r="B279" s="88" t="s">
        <v>124</v>
      </c>
      <c r="C279" s="114"/>
      <c r="D279" s="114"/>
      <c r="E279" s="114"/>
      <c r="F279" s="114"/>
      <c r="G279" s="114"/>
      <c r="H279" s="114"/>
      <c r="I279" s="114"/>
      <c r="J279" s="114"/>
      <c r="K279" s="114"/>
      <c r="L279" s="114"/>
      <c r="M279" s="114"/>
      <c r="N279" s="114"/>
      <c r="O279" s="71"/>
      <c r="P279" s="71"/>
      <c r="Q279" s="70"/>
      <c r="R279" s="70"/>
      <c r="S279" s="70"/>
      <c r="T279" s="70"/>
      <c r="U279" s="70"/>
      <c r="V279" s="70"/>
      <c r="W279" s="70"/>
      <c r="X279" s="70"/>
      <c r="Y279" s="70"/>
      <c r="Z279" s="70"/>
    </row>
    <row r="280" spans="1:26" ht="12">
      <c r="A280" s="70"/>
      <c r="B280" s="89" t="s">
        <v>114</v>
      </c>
      <c r="C280" s="114"/>
      <c r="D280" s="114"/>
      <c r="E280" s="114"/>
      <c r="F280" s="114"/>
      <c r="G280" s="114"/>
      <c r="H280" s="114"/>
      <c r="I280" s="114"/>
      <c r="J280" s="114"/>
      <c r="K280" s="114"/>
      <c r="L280" s="114"/>
      <c r="M280" s="114"/>
      <c r="N280" s="114"/>
      <c r="O280" s="71"/>
      <c r="P280" s="71"/>
      <c r="Q280" s="70"/>
      <c r="R280" s="70"/>
      <c r="S280" s="70"/>
      <c r="T280" s="70"/>
      <c r="U280" s="70"/>
      <c r="V280" s="70"/>
      <c r="W280" s="70"/>
      <c r="X280" s="70"/>
      <c r="Y280" s="70"/>
      <c r="Z280" s="70"/>
    </row>
    <row r="281" spans="1:26" ht="12">
      <c r="A281" s="117"/>
      <c r="B281" s="115"/>
      <c r="C281" s="116"/>
      <c r="D281" s="116"/>
      <c r="E281" s="116"/>
      <c r="F281" s="116"/>
      <c r="G281" s="70"/>
      <c r="H281" s="70"/>
      <c r="I281" s="70"/>
      <c r="J281" s="70"/>
      <c r="K281" s="70"/>
      <c r="L281" s="70"/>
      <c r="M281" s="70"/>
      <c r="N281" s="70"/>
      <c r="O281" s="70"/>
      <c r="P281" s="70"/>
      <c r="Q281" s="70"/>
      <c r="R281" s="70"/>
      <c r="S281" s="70"/>
      <c r="T281" s="70"/>
      <c r="U281" s="70"/>
      <c r="V281" s="70"/>
      <c r="W281" s="70"/>
      <c r="X281" s="70"/>
      <c r="Y281" s="70"/>
      <c r="Z281" s="70"/>
    </row>
    <row r="282" spans="1:26" ht="12">
      <c r="A282" s="115"/>
      <c r="B282" s="117"/>
      <c r="C282" s="118"/>
      <c r="D282" s="118"/>
      <c r="E282" s="118"/>
      <c r="F282" s="118"/>
      <c r="G282" s="70"/>
      <c r="H282" s="70"/>
      <c r="I282" s="70"/>
      <c r="J282" s="70"/>
      <c r="K282" s="70"/>
      <c r="L282" s="70"/>
      <c r="M282" s="70"/>
      <c r="N282" s="70"/>
      <c r="O282" s="70"/>
      <c r="P282" s="70"/>
      <c r="Q282" s="70"/>
      <c r="R282" s="70"/>
      <c r="S282" s="70"/>
      <c r="T282" s="70"/>
      <c r="U282" s="70"/>
      <c r="V282" s="70"/>
      <c r="W282" s="70"/>
      <c r="X282" s="70"/>
      <c r="Y282" s="70"/>
      <c r="Z282" s="70"/>
    </row>
    <row r="283" spans="1:26" ht="12">
      <c r="A283" s="117"/>
      <c r="B283" s="117"/>
      <c r="C283" s="118"/>
      <c r="D283" s="118"/>
      <c r="E283" s="118"/>
      <c r="F283" s="118"/>
      <c r="G283" s="70"/>
      <c r="H283" s="70"/>
      <c r="I283" s="70"/>
      <c r="J283" s="70"/>
      <c r="K283" s="70"/>
      <c r="L283" s="70"/>
      <c r="M283" s="70"/>
      <c r="N283" s="70"/>
      <c r="O283" s="70"/>
      <c r="P283" s="70"/>
      <c r="Q283" s="70"/>
      <c r="R283" s="70"/>
      <c r="S283" s="70"/>
      <c r="T283" s="70"/>
      <c r="U283" s="70"/>
      <c r="V283" s="70"/>
      <c r="W283" s="70"/>
      <c r="X283" s="70"/>
      <c r="Y283" s="70"/>
      <c r="Z283" s="70"/>
    </row>
    <row r="284" spans="1:26" ht="12">
      <c r="A284" s="117"/>
      <c r="B284" s="117"/>
      <c r="C284" s="118"/>
      <c r="D284" s="118"/>
      <c r="E284" s="118"/>
      <c r="F284" s="118"/>
      <c r="G284" s="70"/>
      <c r="H284" s="70"/>
      <c r="I284" s="70"/>
      <c r="J284" s="70"/>
      <c r="K284" s="70"/>
      <c r="L284" s="70"/>
      <c r="M284" s="70"/>
      <c r="N284" s="70"/>
      <c r="O284" s="70"/>
      <c r="P284" s="70"/>
      <c r="Q284" s="70"/>
      <c r="R284" s="70"/>
      <c r="S284" s="70"/>
      <c r="T284" s="70"/>
      <c r="U284" s="70"/>
      <c r="V284" s="70"/>
      <c r="W284" s="70"/>
      <c r="X284" s="70"/>
      <c r="Y284" s="70"/>
      <c r="Z284" s="70"/>
    </row>
    <row r="285" spans="1:26" ht="12">
      <c r="A285" s="117"/>
      <c r="B285" s="115"/>
      <c r="C285" s="116"/>
      <c r="D285" s="116"/>
      <c r="E285" s="116"/>
      <c r="F285" s="116"/>
      <c r="G285" s="70"/>
      <c r="H285" s="70"/>
      <c r="I285" s="70"/>
      <c r="J285" s="70"/>
      <c r="K285" s="70"/>
      <c r="L285" s="70"/>
      <c r="M285" s="70"/>
      <c r="N285" s="70"/>
      <c r="O285" s="70"/>
      <c r="P285" s="70"/>
      <c r="Q285" s="70"/>
      <c r="R285" s="70"/>
      <c r="S285" s="70"/>
      <c r="T285" s="70"/>
      <c r="U285" s="70"/>
      <c r="V285" s="70"/>
      <c r="W285" s="70"/>
      <c r="X285" s="70"/>
      <c r="Y285" s="70"/>
      <c r="Z285" s="70"/>
    </row>
    <row r="286" spans="1:26" ht="12">
      <c r="A286" s="115"/>
      <c r="B286" s="42"/>
      <c r="C286" s="42"/>
      <c r="D286" s="42"/>
      <c r="E286" s="42"/>
      <c r="F286" s="42"/>
      <c r="G286" s="70"/>
      <c r="H286" s="70"/>
      <c r="I286" s="70"/>
      <c r="J286" s="70"/>
      <c r="K286" s="70"/>
      <c r="L286" s="70"/>
      <c r="M286" s="70"/>
      <c r="N286" s="70"/>
      <c r="O286" s="70"/>
      <c r="P286" s="70"/>
      <c r="Q286" s="70"/>
      <c r="R286" s="70"/>
      <c r="S286" s="70"/>
      <c r="T286" s="70"/>
      <c r="U286" s="70"/>
      <c r="V286" s="70"/>
      <c r="W286" s="70"/>
      <c r="X286" s="70"/>
      <c r="Y286" s="70"/>
      <c r="Z286" s="70"/>
    </row>
    <row r="287" spans="1:26" ht="12">
      <c r="A287" s="42"/>
      <c r="B287" s="61"/>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row>
    <row r="288" spans="1:26" ht="12">
      <c r="A288" s="42"/>
      <c r="B288" s="42"/>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row>
    <row r="289" spans="1:26" ht="12">
      <c r="A289" s="42"/>
      <c r="B289" s="243"/>
      <c r="C289" s="243"/>
      <c r="D289" s="243"/>
      <c r="E289" s="243"/>
      <c r="F289" s="67"/>
      <c r="G289" s="70"/>
      <c r="H289" s="70"/>
      <c r="I289" s="70"/>
      <c r="J289" s="70"/>
      <c r="K289" s="70"/>
      <c r="L289" s="70"/>
      <c r="M289" s="70"/>
      <c r="N289" s="70"/>
      <c r="O289" s="70"/>
      <c r="P289" s="70"/>
      <c r="Q289" s="70"/>
      <c r="R289" s="70"/>
      <c r="S289" s="70"/>
      <c r="T289" s="70"/>
      <c r="U289" s="70"/>
      <c r="V289" s="70"/>
      <c r="W289" s="70"/>
      <c r="X289" s="70"/>
      <c r="Y289" s="70"/>
      <c r="Z289" s="70"/>
    </row>
    <row r="290" spans="1:26" ht="12">
      <c r="A290" s="42"/>
      <c r="B290" s="268"/>
      <c r="C290" s="243"/>
      <c r="D290" s="243"/>
      <c r="E290" s="243"/>
      <c r="F290" s="67"/>
      <c r="G290" s="70"/>
      <c r="H290" s="70"/>
      <c r="I290" s="70"/>
      <c r="J290" s="70"/>
      <c r="K290" s="70"/>
      <c r="L290" s="70"/>
      <c r="M290" s="70"/>
      <c r="N290" s="70"/>
      <c r="O290" s="70"/>
      <c r="P290" s="70"/>
      <c r="Q290" s="70"/>
      <c r="R290" s="70"/>
      <c r="S290" s="70"/>
      <c r="T290" s="70"/>
      <c r="U290" s="70"/>
      <c r="V290" s="70"/>
      <c r="W290" s="70"/>
      <c r="X290" s="70"/>
      <c r="Y290" s="70"/>
      <c r="Z290" s="70"/>
    </row>
    <row r="291" spans="1:26" ht="12">
      <c r="A291" s="42"/>
      <c r="B291" s="241"/>
      <c r="C291" s="243"/>
      <c r="D291" s="243"/>
      <c r="E291" s="243"/>
      <c r="F291" s="243"/>
      <c r="G291" s="70"/>
      <c r="H291" s="70"/>
      <c r="I291" s="70"/>
      <c r="J291" s="70"/>
      <c r="K291" s="70"/>
      <c r="L291" s="70"/>
      <c r="M291" s="70"/>
      <c r="N291" s="70"/>
      <c r="O291" s="70"/>
      <c r="P291" s="70"/>
      <c r="Q291" s="70"/>
      <c r="R291" s="70"/>
      <c r="S291" s="70"/>
      <c r="T291" s="70"/>
      <c r="U291" s="70"/>
      <c r="V291" s="70"/>
      <c r="W291" s="70"/>
      <c r="X291" s="70"/>
      <c r="Y291" s="70"/>
      <c r="Z291" s="70"/>
    </row>
    <row r="292" spans="1:26" ht="12">
      <c r="A292" s="70"/>
      <c r="B292" s="242"/>
      <c r="C292" s="244"/>
      <c r="D292" s="244"/>
      <c r="E292" s="244"/>
      <c r="F292" s="244"/>
      <c r="G292" s="70"/>
      <c r="H292" s="70"/>
      <c r="I292" s="70"/>
      <c r="J292" s="70"/>
      <c r="K292" s="70"/>
      <c r="L292" s="70"/>
      <c r="M292" s="70"/>
      <c r="N292" s="70"/>
      <c r="O292" s="70"/>
      <c r="P292" s="70"/>
      <c r="Q292" s="70"/>
      <c r="R292" s="70"/>
      <c r="S292" s="70"/>
      <c r="T292" s="70"/>
      <c r="U292" s="70"/>
      <c r="V292" s="70"/>
      <c r="W292" s="70"/>
      <c r="X292" s="70"/>
      <c r="Y292" s="70"/>
      <c r="Z292" s="70"/>
    </row>
  </sheetData>
  <mergeCells count="36">
    <mergeCell ref="AA73:AD73"/>
    <mergeCell ref="AA97:AD97"/>
    <mergeCell ref="C72:N72"/>
    <mergeCell ref="M218:N218"/>
    <mergeCell ref="C6:E6"/>
    <mergeCell ref="F6:H6"/>
    <mergeCell ref="O218:P218"/>
    <mergeCell ref="O73:R73"/>
    <mergeCell ref="S73:V73"/>
    <mergeCell ref="W73:Z73"/>
    <mergeCell ref="O97:R97"/>
    <mergeCell ref="S97:V97"/>
    <mergeCell ref="W97:Z97"/>
    <mergeCell ref="G73:J73"/>
    <mergeCell ref="K73:N73"/>
    <mergeCell ref="B151:B152"/>
    <mergeCell ref="B6:B8"/>
    <mergeCell ref="B217:B219"/>
    <mergeCell ref="I6:K6"/>
    <mergeCell ref="B289:E289"/>
    <mergeCell ref="G218:H218"/>
    <mergeCell ref="I218:J218"/>
    <mergeCell ref="K218:L218"/>
    <mergeCell ref="C151:I151"/>
    <mergeCell ref="C217:L217"/>
    <mergeCell ref="B97:B99"/>
    <mergeCell ref="C97:F97"/>
    <mergeCell ref="G97:J97"/>
    <mergeCell ref="K97:N97"/>
    <mergeCell ref="B73:B75"/>
    <mergeCell ref="C73:F73"/>
    <mergeCell ref="B290:E290"/>
    <mergeCell ref="B291:F291"/>
    <mergeCell ref="B292:F292"/>
    <mergeCell ref="C218:D218"/>
    <mergeCell ref="E218:F218"/>
  </mergeCells>
  <hyperlinks>
    <hyperlink ref="N3" location="Index!A1" display="Back to Index" xr:uid="{EFF17D47-340E-4B59-B476-7B7005B54115}"/>
    <hyperlink ref="B92" location="'Explanatory tables'!A1" display="Explanatory notes" xr:uid="{32CDC52D-B74F-4707-AAB1-C14CD81FD114}"/>
    <hyperlink ref="B146" location="'Explanatory tables'!A1" display="Explanatory notes" xr:uid="{867A61A2-E4B7-424A-B284-454128789F23}"/>
    <hyperlink ref="B68" location="'Explanatory tables'!A1" display="Explanatory notes" xr:uid="{FC9211B8-DADC-4FC8-8A1B-42080147DB26}"/>
    <hyperlink ref="B212" location="'Explanatory tables'!A1" display="Explanatory notes" xr:uid="{19BD9855-DAF8-4307-B497-F47C106DC801}"/>
    <hyperlink ref="B279" location="'Explanatory tables'!A1" display="Explanatory notes" xr:uid="{303CB051-84B4-4E61-85EC-E14DB50082AC}"/>
  </hyperlinks>
  <pageMargins left="0.75" right="0.75" top="0.41" bottom="1.39" header="0.28000000000000003" footer="0.28999999999999998"/>
  <pageSetup paperSize="9" scale="34" orientation="landscape" horizontalDpi="300" verticalDpi="300" r:id="rId1"/>
  <headerFooter alignWithMargins="0"/>
  <rowBreaks count="3" manualBreakCount="3">
    <brk id="3" max="16383" man="1"/>
    <brk id="148" max="16383" man="1"/>
    <brk id="214"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P33"/>
  <sheetViews>
    <sheetView showGridLines="0" showRowColHeaders="0" zoomScaleNormal="100" workbookViewId="0"/>
  </sheetViews>
  <sheetFormatPr defaultColWidth="9.42578125" defaultRowHeight="12.75"/>
  <cols>
    <col min="1" max="1" width="2.42578125" customWidth="1"/>
    <col min="2" max="2" width="6.5703125" customWidth="1"/>
    <col min="3" max="3" width="102.42578125" customWidth="1"/>
  </cols>
  <sheetData>
    <row r="1" spans="1:16" s="3" customFormat="1" ht="27.75" customHeight="1">
      <c r="A1" s="49"/>
      <c r="B1" s="50" t="s">
        <v>194</v>
      </c>
      <c r="C1" s="51"/>
      <c r="D1" s="51"/>
      <c r="E1" s="51"/>
      <c r="F1" s="51"/>
      <c r="G1" s="51"/>
      <c r="H1" s="51"/>
      <c r="I1" s="51"/>
      <c r="J1" s="51"/>
      <c r="K1" s="51"/>
      <c r="L1" s="51"/>
      <c r="M1" s="51"/>
      <c r="N1" s="51"/>
      <c r="O1" s="51"/>
      <c r="P1" s="51"/>
    </row>
    <row r="2" spans="1:16" s="3" customFormat="1" ht="22.5" customHeight="1">
      <c r="A2" s="52"/>
      <c r="B2" s="224" t="s">
        <v>124</v>
      </c>
      <c r="C2" s="53"/>
      <c r="D2" s="53"/>
      <c r="E2" s="53"/>
      <c r="F2" s="53"/>
      <c r="G2" s="53"/>
      <c r="H2" s="53"/>
      <c r="I2" s="53"/>
      <c r="J2" s="53"/>
      <c r="K2" s="53"/>
      <c r="L2" s="53"/>
      <c r="M2" s="53"/>
      <c r="N2" s="53"/>
      <c r="O2" s="53"/>
      <c r="P2" s="53"/>
    </row>
    <row r="3" spans="1:16" ht="11.25" customHeight="1">
      <c r="B3" s="35"/>
      <c r="C3" s="220" t="s">
        <v>20</v>
      </c>
      <c r="D3" s="35"/>
      <c r="E3" s="9"/>
    </row>
    <row r="4" spans="1:16" ht="11.25" customHeight="1">
      <c r="B4" s="35"/>
      <c r="C4" s="35"/>
      <c r="D4" s="35"/>
      <c r="E4" s="9"/>
    </row>
    <row r="5" spans="1:16" ht="15">
      <c r="A5" s="42"/>
      <c r="B5" s="225" t="s">
        <v>138</v>
      </c>
      <c r="C5" s="42"/>
      <c r="D5" s="35"/>
      <c r="K5" s="32"/>
      <c r="M5" s="33"/>
    </row>
    <row r="6" spans="1:16" s="3" customFormat="1" ht="48">
      <c r="A6" s="42"/>
      <c r="B6" s="55"/>
      <c r="C6" s="66" t="s">
        <v>174</v>
      </c>
      <c r="K6" s="8"/>
      <c r="M6" s="40"/>
    </row>
    <row r="7" spans="1:16" s="3" customFormat="1" ht="12">
      <c r="A7" s="42"/>
      <c r="B7" s="55"/>
      <c r="C7" s="66"/>
      <c r="K7" s="8"/>
      <c r="M7" s="40"/>
    </row>
    <row r="8" spans="1:16">
      <c r="A8" s="42"/>
      <c r="B8" s="225" t="s">
        <v>198</v>
      </c>
      <c r="C8" s="42"/>
      <c r="D8" s="35"/>
    </row>
    <row r="9" spans="1:16" ht="120">
      <c r="A9" s="42"/>
      <c r="B9" s="55"/>
      <c r="C9" s="43" t="s">
        <v>195</v>
      </c>
      <c r="D9" s="35"/>
    </row>
    <row r="10" spans="1:16">
      <c r="A10" s="42"/>
      <c r="B10" s="55"/>
      <c r="C10" s="43"/>
      <c r="D10" s="35"/>
    </row>
    <row r="11" spans="1:16">
      <c r="A11" s="42"/>
      <c r="B11" s="54" t="s">
        <v>31</v>
      </c>
      <c r="C11" s="42"/>
    </row>
    <row r="12" spans="1:16" ht="74.25" customHeight="1">
      <c r="A12" s="42"/>
      <c r="B12" s="55"/>
      <c r="C12" s="43" t="s">
        <v>179</v>
      </c>
    </row>
    <row r="13" spans="1:16" ht="64.5" customHeight="1">
      <c r="A13" s="42"/>
      <c r="B13" s="55"/>
      <c r="C13" s="43" t="s">
        <v>178</v>
      </c>
    </row>
    <row r="14" spans="1:16">
      <c r="A14" s="42"/>
      <c r="B14" s="55"/>
      <c r="C14" s="43"/>
    </row>
    <row r="15" spans="1:16">
      <c r="A15" s="42"/>
      <c r="B15" s="54" t="s">
        <v>133</v>
      </c>
      <c r="C15" s="42"/>
    </row>
    <row r="16" spans="1:16" ht="48">
      <c r="A16" s="42"/>
      <c r="B16" s="55"/>
      <c r="C16" s="43" t="s">
        <v>148</v>
      </c>
    </row>
    <row r="17" spans="1:13">
      <c r="A17" s="42"/>
      <c r="B17" s="55"/>
      <c r="C17" s="43"/>
    </row>
    <row r="18" spans="1:13">
      <c r="A18" s="42"/>
      <c r="B18" s="54" t="s">
        <v>131</v>
      </c>
      <c r="C18" s="42"/>
    </row>
    <row r="19" spans="1:13" ht="40.5" customHeight="1">
      <c r="A19" s="42"/>
      <c r="B19" s="55"/>
      <c r="C19" s="43" t="s">
        <v>132</v>
      </c>
    </row>
    <row r="20" spans="1:13" ht="36">
      <c r="A20" s="42"/>
      <c r="B20" s="55"/>
      <c r="C20" s="43" t="s">
        <v>185</v>
      </c>
    </row>
    <row r="21" spans="1:13">
      <c r="A21" s="42"/>
      <c r="B21" s="55"/>
      <c r="C21" s="43"/>
    </row>
    <row r="22" spans="1:13">
      <c r="A22" s="42"/>
      <c r="B22" s="54" t="s">
        <v>130</v>
      </c>
      <c r="C22" s="42"/>
    </row>
    <row r="23" spans="1:13" ht="84">
      <c r="A23" s="42"/>
      <c r="B23" s="55"/>
      <c r="C23" s="43" t="s">
        <v>137</v>
      </c>
    </row>
    <row r="24" spans="1:13" ht="36">
      <c r="A24" s="42"/>
      <c r="B24" s="55"/>
      <c r="C24" s="43" t="s">
        <v>186</v>
      </c>
    </row>
    <row r="25" spans="1:13">
      <c r="A25" s="42"/>
      <c r="B25" s="55"/>
      <c r="C25" s="43"/>
    </row>
    <row r="26" spans="1:13">
      <c r="A26" s="42"/>
      <c r="B26" s="54" t="s">
        <v>134</v>
      </c>
      <c r="C26" s="42"/>
    </row>
    <row r="27" spans="1:13" ht="96">
      <c r="A27" s="42"/>
      <c r="B27" s="55"/>
      <c r="C27" s="43" t="s">
        <v>149</v>
      </c>
    </row>
    <row r="28" spans="1:13" ht="38.25" customHeight="1">
      <c r="A28" s="42"/>
      <c r="B28" s="55"/>
      <c r="C28" s="43" t="s">
        <v>152</v>
      </c>
    </row>
    <row r="29" spans="1:13">
      <c r="A29" s="42"/>
      <c r="B29" s="55"/>
      <c r="C29" s="43"/>
    </row>
    <row r="30" spans="1:13" ht="15">
      <c r="A30" s="42"/>
      <c r="B30" s="54" t="s">
        <v>135</v>
      </c>
      <c r="C30" s="42"/>
      <c r="K30" s="32"/>
      <c r="M30" s="33"/>
    </row>
    <row r="31" spans="1:13" ht="62.1" customHeight="1">
      <c r="A31" s="42"/>
      <c r="B31" s="55"/>
      <c r="C31" s="229" t="s">
        <v>181</v>
      </c>
      <c r="K31" s="32"/>
      <c r="M31" s="33"/>
    </row>
    <row r="32" spans="1:13" ht="15">
      <c r="A32" s="42"/>
      <c r="B32" s="55"/>
      <c r="C32" s="43"/>
      <c r="K32" s="32"/>
      <c r="M32" s="33"/>
    </row>
    <row r="33" spans="2:2">
      <c r="B33" s="37"/>
    </row>
  </sheetData>
  <phoneticPr fontId="4" type="noConversion"/>
  <hyperlinks>
    <hyperlink ref="C3" location="Index!A1" display="Back to Index" xr:uid="{00000000-0004-0000-0B00-000000000000}"/>
  </hyperlinks>
  <pageMargins left="0.18" right="0.17" top="0.19685039370078741" bottom="0.19685039370078741" header="0.15748031496062992" footer="0.15748031496062992"/>
  <pageSetup paperSize="9" scale="89" orientation="portrait" horizontalDpi="300" verticalDpi="300" r:id="rId1"/>
  <headerFooter alignWithMargins="0"/>
  <colBreaks count="1" manualBreakCount="1">
    <brk id="3" max="28"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1:N23"/>
  <sheetViews>
    <sheetView showGridLines="0" showRowColHeaders="0" zoomScaleNormal="100" workbookViewId="0"/>
  </sheetViews>
  <sheetFormatPr defaultColWidth="9.42578125" defaultRowHeight="11.25"/>
  <cols>
    <col min="1" max="1" width="2.5703125" style="11" customWidth="1"/>
    <col min="2" max="16384" width="9.42578125" style="11"/>
  </cols>
  <sheetData>
    <row r="1" spans="2:14" ht="12.75">
      <c r="B1"/>
      <c r="C1"/>
      <c r="D1"/>
      <c r="E1"/>
      <c r="F1"/>
      <c r="G1"/>
      <c r="H1"/>
      <c r="I1"/>
      <c r="J1"/>
      <c r="K1"/>
      <c r="L1"/>
      <c r="M1"/>
    </row>
    <row r="2" spans="2:14" ht="12.75">
      <c r="B2" s="61" t="s">
        <v>175</v>
      </c>
      <c r="C2" s="217"/>
      <c r="D2" s="217"/>
      <c r="E2" s="217"/>
      <c r="F2" s="217"/>
      <c r="G2" s="217"/>
      <c r="H2" s="217"/>
      <c r="I2" s="217"/>
      <c r="J2" s="217"/>
      <c r="K2" s="217"/>
      <c r="L2" s="217"/>
      <c r="M2" s="218" t="s">
        <v>107</v>
      </c>
      <c r="N2" s="13"/>
    </row>
    <row r="7" spans="2:14" ht="36" customHeight="1">
      <c r="B7" s="270" t="s">
        <v>122</v>
      </c>
      <c r="C7" s="270"/>
      <c r="D7" s="270"/>
      <c r="E7" s="270"/>
      <c r="F7" s="270"/>
      <c r="G7" s="270"/>
      <c r="H7" s="270"/>
      <c r="I7" s="270"/>
      <c r="J7" s="270"/>
      <c r="K7" s="270"/>
      <c r="L7" s="270"/>
      <c r="M7" s="271"/>
    </row>
    <row r="8" spans="2:14" ht="12">
      <c r="B8" s="269"/>
      <c r="C8" s="269"/>
      <c r="D8" s="269"/>
      <c r="E8" s="213"/>
      <c r="F8" s="213"/>
      <c r="G8" s="213"/>
      <c r="H8" s="213"/>
      <c r="I8" s="213"/>
      <c r="J8" s="213"/>
      <c r="K8" s="213"/>
      <c r="L8" s="213"/>
    </row>
    <row r="9" spans="2:14" s="12" customFormat="1" ht="24" customHeight="1">
      <c r="B9" s="270" t="s">
        <v>123</v>
      </c>
      <c r="C9" s="270"/>
      <c r="D9" s="270"/>
      <c r="E9" s="270"/>
      <c r="F9" s="270"/>
      <c r="G9" s="270"/>
      <c r="H9" s="270"/>
      <c r="I9" s="270"/>
      <c r="J9" s="270"/>
      <c r="K9" s="270"/>
      <c r="L9" s="270"/>
      <c r="M9" s="271"/>
    </row>
    <row r="10" spans="2:14" ht="11.25" customHeight="1">
      <c r="B10" s="214"/>
      <c r="C10" s="214"/>
      <c r="D10" s="214"/>
      <c r="E10" s="214"/>
      <c r="F10" s="214"/>
      <c r="G10" s="214"/>
      <c r="H10" s="214"/>
      <c r="I10" s="214"/>
      <c r="J10" s="214"/>
      <c r="K10" s="214"/>
      <c r="L10" s="214"/>
      <c r="M10" s="215"/>
    </row>
    <row r="11" spans="2:14" ht="24.75" customHeight="1">
      <c r="B11" s="270" t="s">
        <v>108</v>
      </c>
      <c r="C11" s="270"/>
      <c r="D11" s="270"/>
      <c r="E11" s="270"/>
      <c r="F11" s="270"/>
      <c r="G11" s="270"/>
      <c r="H11" s="270"/>
      <c r="I11" s="270"/>
      <c r="J11" s="270"/>
      <c r="K11" s="270"/>
      <c r="L11" s="270"/>
      <c r="M11" s="271"/>
    </row>
    <row r="12" spans="2:14" ht="12">
      <c r="B12" s="213"/>
      <c r="C12" s="213"/>
      <c r="D12" s="213"/>
      <c r="E12" s="213"/>
      <c r="F12" s="213"/>
      <c r="G12" s="213"/>
      <c r="H12" s="213"/>
      <c r="I12" s="213"/>
      <c r="J12" s="213"/>
      <c r="K12" s="213"/>
      <c r="L12" s="213"/>
    </row>
    <row r="13" spans="2:14" ht="23.25" customHeight="1">
      <c r="B13" s="270" t="s">
        <v>176</v>
      </c>
      <c r="C13" s="270"/>
      <c r="D13" s="270"/>
      <c r="E13" s="270"/>
      <c r="F13" s="270"/>
      <c r="G13" s="270"/>
      <c r="H13" s="270"/>
      <c r="I13" s="270"/>
      <c r="J13" s="270"/>
      <c r="K13" s="270"/>
      <c r="L13" s="270"/>
      <c r="M13" s="271"/>
    </row>
    <row r="14" spans="2:14" ht="12">
      <c r="B14" s="213"/>
      <c r="C14" s="213"/>
      <c r="D14" s="213"/>
      <c r="E14" s="213"/>
      <c r="F14" s="213"/>
      <c r="G14" s="213"/>
      <c r="H14" s="213"/>
      <c r="I14" s="213"/>
      <c r="J14" s="213"/>
      <c r="K14" s="213"/>
      <c r="L14" s="213"/>
    </row>
    <row r="15" spans="2:14" ht="36" customHeight="1">
      <c r="B15" s="270" t="s">
        <v>165</v>
      </c>
      <c r="C15" s="270"/>
      <c r="D15" s="270"/>
      <c r="E15" s="270"/>
      <c r="F15" s="270"/>
      <c r="G15" s="270"/>
      <c r="H15" s="270"/>
      <c r="I15" s="270"/>
      <c r="J15" s="270"/>
      <c r="K15" s="270"/>
      <c r="L15" s="270"/>
      <c r="M15" s="271"/>
    </row>
    <row r="16" spans="2:14" ht="12">
      <c r="B16" s="213"/>
      <c r="C16" s="213"/>
      <c r="D16" s="213"/>
      <c r="E16" s="213"/>
      <c r="F16" s="213"/>
      <c r="G16" s="213"/>
      <c r="H16" s="213"/>
      <c r="I16" s="213"/>
      <c r="J16" s="213"/>
      <c r="K16" s="213"/>
      <c r="L16" s="213"/>
    </row>
    <row r="17" spans="2:13" ht="21.75" customHeight="1">
      <c r="B17" s="270" t="s">
        <v>109</v>
      </c>
      <c r="C17" s="270"/>
      <c r="D17" s="270"/>
      <c r="E17" s="270"/>
      <c r="F17" s="270"/>
      <c r="G17" s="270"/>
      <c r="H17" s="270"/>
      <c r="I17" s="270"/>
      <c r="J17" s="270"/>
      <c r="K17" s="270"/>
      <c r="L17" s="270"/>
      <c r="M17" s="271"/>
    </row>
    <row r="18" spans="2:13" ht="12">
      <c r="B18" s="213"/>
      <c r="C18" s="213"/>
      <c r="D18" s="213"/>
      <c r="E18" s="213"/>
      <c r="F18" s="213"/>
      <c r="G18" s="213"/>
      <c r="H18" s="213"/>
      <c r="I18" s="213"/>
      <c r="J18" s="213"/>
      <c r="K18" s="213"/>
      <c r="L18" s="213"/>
    </row>
    <row r="19" spans="2:13" ht="12">
      <c r="B19" s="272" t="s">
        <v>110</v>
      </c>
      <c r="C19" s="272"/>
      <c r="D19" s="272"/>
      <c r="E19" s="272"/>
      <c r="F19" s="272"/>
      <c r="G19" s="272"/>
      <c r="H19" s="272"/>
      <c r="I19" s="272"/>
      <c r="J19" s="272"/>
      <c r="K19" s="272"/>
      <c r="L19" s="272"/>
    </row>
    <row r="20" spans="2:13" ht="12">
      <c r="B20" s="272" t="s">
        <v>139</v>
      </c>
      <c r="C20" s="272"/>
      <c r="D20" s="272"/>
      <c r="E20" s="272"/>
      <c r="F20" s="272"/>
      <c r="G20" s="272"/>
      <c r="H20" s="272"/>
      <c r="I20" s="272"/>
      <c r="J20" s="272"/>
      <c r="K20" s="272"/>
      <c r="L20" s="272"/>
    </row>
    <row r="21" spans="2:13" ht="12">
      <c r="B21" s="272" t="s">
        <v>111</v>
      </c>
      <c r="C21" s="272"/>
      <c r="D21" s="272"/>
      <c r="E21" s="272"/>
      <c r="F21" s="272"/>
      <c r="G21" s="272"/>
      <c r="H21" s="272"/>
      <c r="I21" s="272"/>
      <c r="J21" s="272"/>
      <c r="K21" s="272"/>
      <c r="L21" s="272"/>
    </row>
    <row r="22" spans="2:13" ht="12">
      <c r="B22" s="213"/>
      <c r="C22" s="219"/>
      <c r="D22" s="213"/>
      <c r="E22" s="213"/>
      <c r="F22" s="213"/>
      <c r="G22" s="213"/>
      <c r="H22" s="213"/>
      <c r="I22" s="213"/>
      <c r="J22" s="213"/>
      <c r="K22" s="213"/>
      <c r="L22" s="213"/>
    </row>
    <row r="23" spans="2:13" ht="12">
      <c r="B23" s="273" t="s">
        <v>154</v>
      </c>
      <c r="C23" s="273"/>
      <c r="D23" s="273"/>
      <c r="E23" s="273"/>
      <c r="F23" s="273"/>
      <c r="G23" s="273"/>
      <c r="H23" s="273"/>
      <c r="I23" s="273"/>
      <c r="J23" s="273"/>
      <c r="K23" s="273"/>
      <c r="L23" s="273"/>
      <c r="M23" s="216"/>
    </row>
  </sheetData>
  <mergeCells count="11">
    <mergeCell ref="B15:M15"/>
    <mergeCell ref="B19:L19"/>
    <mergeCell ref="B20:L20"/>
    <mergeCell ref="B21:L21"/>
    <mergeCell ref="B23:L23"/>
    <mergeCell ref="B17:M17"/>
    <mergeCell ref="B8:D8"/>
    <mergeCell ref="B7:M7"/>
    <mergeCell ref="B9:M9"/>
    <mergeCell ref="B11:M11"/>
    <mergeCell ref="B13:M13"/>
  </mergeCells>
  <hyperlinks>
    <hyperlink ref="M2" location="Index!A1" display="Back to index" xr:uid="{00000000-0004-0000-0C00-000000000000}"/>
  </hyperlinks>
  <pageMargins left="0.7" right="0.7" top="0.75" bottom="0.75" header="0.3" footer="0.3"/>
  <pageSetup paperSize="9" scale="68"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Index</vt:lpstr>
      <vt:lpstr>Overview</vt:lpstr>
      <vt:lpstr>Aus</vt:lpstr>
      <vt:lpstr>NSW</vt:lpstr>
      <vt:lpstr>Vic</vt:lpstr>
      <vt:lpstr>Qld</vt:lpstr>
      <vt:lpstr>SA</vt:lpstr>
      <vt:lpstr>WA</vt:lpstr>
      <vt:lpstr>Tas</vt:lpstr>
      <vt:lpstr>NT</vt:lpstr>
      <vt:lpstr>ACT</vt:lpstr>
      <vt:lpstr>Explanatory notes</vt:lpstr>
      <vt:lpstr>Copyright</vt:lpstr>
      <vt:lpstr>'Explanatory notes'!_Toc403998483</vt:lpstr>
      <vt:lpstr>'Explanatory notes'!_Toc403998484</vt:lpstr>
      <vt:lpstr>'Explanatory notes'!_Toc403998485</vt:lpstr>
      <vt:lpstr>'Explanatory notes'!_Toc403998486</vt:lpstr>
      <vt:lpstr>'Explanatory notes'!_Toc403998487</vt:lpstr>
      <vt:lpstr>'Explanatory notes'!_Toc403998488</vt:lpstr>
      <vt:lpstr>Aus!Print_Area</vt:lpstr>
      <vt:lpstr>'Explanatory notes'!Print_Area</vt:lpstr>
    </vt:vector>
  </TitlesOfParts>
  <Company>ncver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Luke Westle</cp:lastModifiedBy>
  <cp:lastPrinted>2024-08-23T06:38:25Z</cp:lastPrinted>
  <dcterms:created xsi:type="dcterms:W3CDTF">2008-06-13T04:58:26Z</dcterms:created>
  <dcterms:modified xsi:type="dcterms:W3CDTF">2024-08-27T01:50:50Z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ies>
</file>