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66925"/>
  <mc:AlternateContent xmlns:mc="http://schemas.openxmlformats.org/markup-compatibility/2006">
    <mc:Choice Requires="x15">
      <x15ac:absPath xmlns:x15ac="http://schemas.microsoft.com/office/spreadsheetml/2010/11/ac" url="P:\WorkInProgress\Rocky'sPubs\Publications\Equity in VET\"/>
    </mc:Choice>
  </mc:AlternateContent>
  <xr:revisionPtr revIDLastSave="0" documentId="8_{2A85EECB-7F7C-4FA4-86C8-2D15B65C1952}" xr6:coauthVersionLast="46" xr6:coauthVersionMax="46" xr10:uidLastSave="{00000000-0000-0000-0000-000000000000}"/>
  <bookViews>
    <workbookView xWindow="-113" yWindow="-113" windowWidth="24267" windowHeight="13148" tabRatio="781" xr2:uid="{B3D5F559-A7B0-4731-9B1F-C11639DF8146}"/>
  </bookViews>
  <sheets>
    <sheet name="Index" sheetId="1" r:id="rId1"/>
    <sheet name="Overview" sheetId="13" r:id="rId2"/>
    <sheet name="Table 1" sheetId="2" r:id="rId3"/>
    <sheet name="Table 2" sheetId="16" r:id="rId4"/>
    <sheet name="Table 3" sheetId="6" r:id="rId5"/>
    <sheet name="Table 4" sheetId="7" r:id="rId6"/>
    <sheet name="Table 5" sheetId="9" r:id="rId7"/>
    <sheet name="Table 6" sheetId="3" r:id="rId8"/>
    <sheet name="Table 7" sheetId="20" r:id="rId9"/>
    <sheet name="Table 8" sheetId="8" r:id="rId10"/>
    <sheet name="Table 9" sheetId="4" r:id="rId11"/>
    <sheet name="Table 10" sheetId="5" r:id="rId12"/>
    <sheet name="Table 11" sheetId="18" r:id="rId13"/>
    <sheet name="Table 12" sheetId="10" r:id="rId14"/>
    <sheet name="Explanatory notes" sheetId="12" r:id="rId15"/>
    <sheet name="Copyright" sheetId="15" r:id="rId16"/>
  </sheets>
  <definedNames>
    <definedName name="_AMO_XmlVersion" hidden="1">"'1'"</definedName>
    <definedName name="_Toc212438087" localSheetId="1">#REF!</definedName>
    <definedName name="_Toc212438087">#REF!</definedName>
    <definedName name="_Toc323637652" localSheetId="1">#REF!</definedName>
    <definedName name="_Toc323637652">#REF!</definedName>
    <definedName name="_Toc323637658" localSheetId="1">#REF!</definedName>
    <definedName name="_Toc323637658">#REF!</definedName>
    <definedName name="_Toc323637660" localSheetId="1">#REF!</definedName>
    <definedName name="_Toc323637660">#REF!</definedName>
    <definedName name="_Toc323637662" localSheetId="1">#REF!</definedName>
    <definedName name="_Toc323637662">#REF!</definedName>
    <definedName name="_Toc323637663" localSheetId="1">#REF!</definedName>
    <definedName name="_Toc323637663">#REF!</definedName>
    <definedName name="_Toc323637664" localSheetId="1">#REF!</definedName>
    <definedName name="_Toc323637664">#REF!</definedName>
    <definedName name="Index" localSheetId="15">#REF!</definedName>
    <definedName name="Index">#REF!</definedName>
    <definedName name="_xlnm.Print_Area" localSheetId="15">Copyright!$A$1:$M$23</definedName>
    <definedName name="_xlnm.Print_Area" localSheetId="14">'Explanatory notes'!$A$1:$D$54</definedName>
    <definedName name="_xlnm.Print_Area" localSheetId="0">Index!$A$1:$N$20</definedName>
    <definedName name="_xlnm.Print_Area" localSheetId="1">Overview!$A$1:$F$52</definedName>
    <definedName name="_xlnm.Print_Area" localSheetId="2">'Table 1'!$A$1:$J$35</definedName>
    <definedName name="_xlnm.Print_Area" localSheetId="11">'Table 10'!$A$1:$O$31</definedName>
    <definedName name="_xlnm.Print_Area" localSheetId="12">'Table 11'!$A$1:$O$18</definedName>
    <definedName name="_xlnm.Print_Area" localSheetId="13">'Table 12'!$A$1:$M$58</definedName>
    <definedName name="_xlnm.Print_Area" localSheetId="3">'Table 2'!$A$1:$O$118</definedName>
    <definedName name="_xlnm.Print_Area" localSheetId="4">'Table 3'!$A$1:$O$164</definedName>
    <definedName name="_xlnm.Print_Area" localSheetId="5">'Table 4'!$A$1:$G$12</definedName>
    <definedName name="_xlnm.Print_Area" localSheetId="6">'Table 5'!$A$1:$O$46</definedName>
    <definedName name="_xlnm.Print_Area" localSheetId="7">'Table 6'!$A$1:$N$24</definedName>
    <definedName name="_xlnm.Print_Area" localSheetId="8">'Table 7'!$A$1:$O$18</definedName>
    <definedName name="_xlnm.Print_Area" localSheetId="9">'Table 8'!$A$1:$O$20</definedName>
    <definedName name="_xlnm.Print_Area" localSheetId="10">'Table 9'!$A$1:$O$33</definedName>
    <definedName name="Start10" localSheetId="15">#REF!</definedName>
    <definedName name="Start10">#REF!</definedName>
    <definedName name="Start11" localSheetId="15">#REF!</definedName>
    <definedName name="Start11">#REF!</definedName>
    <definedName name="Start12" localSheetId="15">#REF!</definedName>
    <definedName name="Start12">#REF!</definedName>
    <definedName name="Start13" localSheetId="15">#REF!</definedName>
    <definedName name="Start13">#REF!</definedName>
    <definedName name="Start14" localSheetId="15">#REF!</definedName>
    <definedName name="Start14">#REF!</definedName>
    <definedName name="Start15" localSheetId="15">#REF!</definedName>
    <definedName name="Start15">#REF!</definedName>
    <definedName name="Start16" localSheetId="15">#REF!</definedName>
    <definedName name="Start16">#REF!</definedName>
    <definedName name="Start17" localSheetId="15">#REF!</definedName>
    <definedName name="Start17">#REF!</definedName>
    <definedName name="Start18" localSheetId="15">#REF!</definedName>
    <definedName name="Start18">#REF!</definedName>
    <definedName name="Start19" localSheetId="15">#REF!</definedName>
    <definedName name="Start19">#REF!</definedName>
    <definedName name="Start2" localSheetId="15">#REF!</definedName>
    <definedName name="Start2">#REF!</definedName>
    <definedName name="Start20" localSheetId="15">#REF!</definedName>
    <definedName name="Start20">#REF!</definedName>
    <definedName name="Start4" localSheetId="15">#REF!</definedName>
    <definedName name="Start4">#REF!</definedName>
    <definedName name="Start7" localSheetId="15">#REF!</definedName>
    <definedName name="Start7">#REF!</definedName>
    <definedName name="Start8" localSheetId="15">#REF!</definedName>
    <definedName name="Start8">#REF!</definedName>
    <definedName name="Start9" localSheetId="15">#REF!</definedName>
    <definedName name="Start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2" i="1" l="1"/>
  <c r="A2" i="20" a="1"/>
  <c r="A2" i="20" s="1"/>
  <c r="K19" i="10"/>
  <c r="K18" i="10"/>
  <c r="K17" i="10"/>
  <c r="K14" i="10"/>
  <c r="K13" i="10"/>
  <c r="K9" i="10"/>
  <c r="K8" i="10"/>
  <c r="C11" i="1" l="1"/>
  <c r="C10" i="1"/>
  <c r="C9" i="1"/>
  <c r="C16" i="1" l="1"/>
  <c r="A2" i="18" a="1"/>
  <c r="A2" i="18" s="1"/>
  <c r="C17" i="1"/>
  <c r="C15" i="1"/>
  <c r="C14" i="1"/>
  <c r="C13" i="1"/>
  <c r="C8" i="1"/>
  <c r="C7" i="1"/>
  <c r="C6" i="1"/>
  <c r="A2" i="16" a="1"/>
  <c r="A2" i="16" s="1"/>
  <c r="A2" i="6" a="1"/>
  <c r="A2" i="6" s="1"/>
  <c r="A2" i="3" a="1"/>
  <c r="A2" i="3" s="1"/>
  <c r="A2" i="7" a="1"/>
  <c r="A2" i="7" s="1"/>
  <c r="A2" i="9" a="1"/>
  <c r="A2" i="9" s="1"/>
  <c r="A2" i="8" a="1"/>
  <c r="A2" i="8" s="1"/>
  <c r="A2" i="4" a="1"/>
  <c r="A2" i="4" s="1"/>
  <c r="A2" i="5" a="1"/>
  <c r="A2" i="5" s="1"/>
  <c r="A2" i="10" a="1"/>
  <c r="A2" i="10" s="1"/>
  <c r="A2" i="2" a="1"/>
  <c r="A2" i="2" s="1"/>
  <c r="N7" i="3" l="1"/>
  <c r="N8" i="3"/>
  <c r="N9" i="3"/>
  <c r="N10" i="3"/>
  <c r="N11" i="3"/>
  <c r="N12" i="3"/>
  <c r="N6" i="3"/>
  <c r="C5" i="1"/>
  <c r="B6"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<sst xmlns="http://schemas.openxmlformats.org/spreadsheetml/2006/main" count="960" uniqueCount="327">
  <si>
    <t>Remote</t>
  </si>
  <si>
    <t>Total</t>
  </si>
  <si>
    <t>Indigenous</t>
  </si>
  <si>
    <t>Equity students in VET: participation, achievements and outcomes</t>
  </si>
  <si>
    <t>Not known</t>
  </si>
  <si>
    <t>Non-Indigenous</t>
  </si>
  <si>
    <t>Employed</t>
  </si>
  <si>
    <t>-</t>
  </si>
  <si>
    <t>Males</t>
  </si>
  <si>
    <t>Females</t>
  </si>
  <si>
    <t>14 years and under</t>
  </si>
  <si>
    <t>15 to 19 years</t>
  </si>
  <si>
    <t>20 to 24 years</t>
  </si>
  <si>
    <t>25 to 29 years</t>
  </si>
  <si>
    <t>30 to 39 years</t>
  </si>
  <si>
    <t>40 to 49 years</t>
  </si>
  <si>
    <t>50 to 59 years</t>
  </si>
  <si>
    <t>60 to 64 years</t>
  </si>
  <si>
    <t>65 years and over</t>
  </si>
  <si>
    <t>New South Wales</t>
  </si>
  <si>
    <t>Victoria</t>
  </si>
  <si>
    <t>Queensland</t>
  </si>
  <si>
    <t>South Australia</t>
  </si>
  <si>
    <t>Western Australia</t>
  </si>
  <si>
    <t>Tasmania</t>
  </si>
  <si>
    <t>Northern Territory</t>
  </si>
  <si>
    <t>Australian Capital Territory</t>
  </si>
  <si>
    <t>Offshore</t>
  </si>
  <si>
    <t>Diploma or higher</t>
  </si>
  <si>
    <t>Certificate IV</t>
  </si>
  <si>
    <t>Certificate III</t>
  </si>
  <si>
    <t>Certificate II</t>
  </si>
  <si>
    <t>Certificate I</t>
  </si>
  <si>
    <t>Statement of attainment</t>
  </si>
  <si>
    <t>Government funding</t>
  </si>
  <si>
    <t>No government funding</t>
  </si>
  <si>
    <t>01 - Natural and physical sciences</t>
  </si>
  <si>
    <t>02 - Information technology</t>
  </si>
  <si>
    <t>03 - Engineering and related technologies</t>
  </si>
  <si>
    <t>04 - Architecture and building</t>
  </si>
  <si>
    <t>05 - Agriculture, environmental and related studies</t>
  </si>
  <si>
    <t>06 - Health</t>
  </si>
  <si>
    <t>07 - Education</t>
  </si>
  <si>
    <t>08 - Management and commerce</t>
  </si>
  <si>
    <t>09 - Society and culture</t>
  </si>
  <si>
    <t>10 - Creative arts</t>
  </si>
  <si>
    <t>11 - Food, hospitality and personal services</t>
  </si>
  <si>
    <t>12 - Mixed field programmes</t>
  </si>
  <si>
    <t>1  Managers</t>
  </si>
  <si>
    <t>2  Professionals</t>
  </si>
  <si>
    <t>3  Technicians and Trades Workers</t>
  </si>
  <si>
    <t>4  Community and Personal Service Workers</t>
  </si>
  <si>
    <t>5  Clerical and Administrative Workers</t>
  </si>
  <si>
    <t>6  Sales Workers</t>
  </si>
  <si>
    <t>7  Machinery Operators and Drivers</t>
  </si>
  <si>
    <t>8  Labourers</t>
  </si>
  <si>
    <t>Other</t>
  </si>
  <si>
    <t>Gender</t>
  </si>
  <si>
    <t>State/territory of residence</t>
  </si>
  <si>
    <t>ANZSCO occupation group</t>
  </si>
  <si>
    <t>Provider type</t>
  </si>
  <si>
    <t>Field of education</t>
  </si>
  <si>
    <t>TOTAL</t>
  </si>
  <si>
    <t>Table 1</t>
  </si>
  <si>
    <t>Table 2</t>
  </si>
  <si>
    <t>Table 3</t>
  </si>
  <si>
    <t>Table 4</t>
  </si>
  <si>
    <t>Achieved main reason for doing the training</t>
  </si>
  <si>
    <t>Satisfied with support services</t>
  </si>
  <si>
    <t>Table 5</t>
  </si>
  <si>
    <t>Table 6</t>
  </si>
  <si>
    <t>Table 7</t>
  </si>
  <si>
    <t>Got into further study</t>
  </si>
  <si>
    <t>Advance my skills generally</t>
  </si>
  <si>
    <t>Gained confidence</t>
  </si>
  <si>
    <t>Satisfaction of achievement</t>
  </si>
  <si>
    <t>Improved communication skills</t>
  </si>
  <si>
    <t>Made new friends</t>
  </si>
  <si>
    <t>Seen as a role model for others in the community</t>
  </si>
  <si>
    <t>None</t>
  </si>
  <si>
    <t>Table 8</t>
  </si>
  <si>
    <t>Table 9</t>
  </si>
  <si>
    <t>Apprentices and trainees</t>
  </si>
  <si>
    <t>Not an apprentice or trainee</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</si>
  <si>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</si>
  <si>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</si>
  <si>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</si>
  <si>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</si>
  <si>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</si>
  <si>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</si>
  <si>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</si>
  <si>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</si>
  <si>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</si>
  <si>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</si>
  <si>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</si>
  <si>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</si>
  <si>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Schools</t>
  </si>
  <si>
    <t>Universities</t>
  </si>
  <si>
    <t>Enterprise providers</t>
  </si>
  <si>
    <t>Private training providers</t>
  </si>
  <si>
    <t>Explanatory notes</t>
  </si>
  <si>
    <t>Scope</t>
  </si>
  <si>
    <t>Data treatment</t>
  </si>
  <si>
    <t>General</t>
  </si>
  <si>
    <t>Back to Index</t>
  </si>
  <si>
    <t>Trade status</t>
  </si>
  <si>
    <t>Trade occupation</t>
  </si>
  <si>
    <t>Non-trade occupation</t>
  </si>
  <si>
    <t>School-based status</t>
  </si>
  <si>
    <t>School-based</t>
  </si>
  <si>
    <t>Not school-based</t>
  </si>
  <si>
    <t>Employer type</t>
  </si>
  <si>
    <t>Private sector</t>
  </si>
  <si>
    <t>Group training scheme</t>
  </si>
  <si>
    <t>Government</t>
  </si>
  <si>
    <t>1 - Managers</t>
  </si>
  <si>
    <t>2 - Professionals</t>
  </si>
  <si>
    <t>3 - Technicians and Trades Workers</t>
  </si>
  <si>
    <t>4 - Community and Personal Service Workers</t>
  </si>
  <si>
    <t>5 - Clerical and Administrative Workers</t>
  </si>
  <si>
    <t>6 - Sales Workers</t>
  </si>
  <si>
    <t>7 - Machinery Operators and Drivers</t>
  </si>
  <si>
    <t>8 - Labourers</t>
  </si>
  <si>
    <t>Overview</t>
  </si>
  <si>
    <t>INTRODUCTION</t>
  </si>
  <si>
    <t>MORE INFORMATION</t>
  </si>
  <si>
    <t>CONTACT DETAILS</t>
  </si>
  <si>
    <t>&lt;&lt; BACK TO TOP OF PAGE&gt;&gt;</t>
  </si>
  <si>
    <t xml:space="preserve">About NCVER </t>
  </si>
  <si>
    <t>https://www.ncver.edu.au</t>
  </si>
  <si>
    <t xml:space="preserve">NCVER's statistics </t>
  </si>
  <si>
    <t>https://www.ncver.edu.au/about/about-ncver/about-our-data</t>
  </si>
  <si>
    <t>email:</t>
  </si>
  <si>
    <t>phone:</t>
  </si>
  <si>
    <t>(08) 8230 8400</t>
  </si>
  <si>
    <r>
      <t xml:space="preserve">Requests for more detailed statistical information can be made via
</t>
    </r>
    <r>
      <rPr>
        <sz val="11"/>
        <color indexed="10"/>
        <rFont val="Calibri"/>
        <family val="2"/>
        <scheme val="minor"/>
      </rPr>
      <t xml:space="preserve">
</t>
    </r>
  </si>
  <si>
    <t>vet_req@ncver.edu.au</t>
  </si>
  <si>
    <t xml:space="preserve">There will be a charge for data requests to cover labour for data extraction. See the fees and charges policy:  </t>
  </si>
  <si>
    <t>https://www.ncver.edu.au/support/support/all-support/data-access-and-charges</t>
  </si>
  <si>
    <t>Community education providers</t>
  </si>
  <si>
    <t>Not employed</t>
  </si>
  <si>
    <t>Difference since 2009</t>
  </si>
  <si>
    <t>Copyright</t>
  </si>
  <si>
    <t>Tables</t>
  </si>
  <si>
    <t>PO Box 8288, Station Arcade, Adelaide SA 5000, Australia</t>
  </si>
  <si>
    <t>Level 5, 60 Light Square, Adelaide SA 5000</t>
  </si>
  <si>
    <t>Published by NCVER, ABN 87 007 967 311</t>
  </si>
  <si>
    <t xml:space="preserve">The views and opinions expressed in this document are those of NCVER and do not necessarily reflect the views of the Australian Government or state and territory governments.  </t>
  </si>
  <si>
    <t xml:space="preserve">This work has been produced by the National Centre for Vocational Education Research (NCVER) on behalf of the Australian Government and state and territory governments, with funding provided through the Australian Government Department of Education, Skills and Employment. </t>
  </si>
  <si>
    <t>The Creative Commons licence conditions do not apply to all logos, graphic design, artwork and photographs. Requests and enquiries concerning other reproduction and rights should be directed to NCVER.</t>
  </si>
  <si>
    <t>The details of the relevant licence conditions are available on the Creative Commons website (accessible using the links provided) as is the full legal code for the CC BY 3.0 AU licence &lt;http://creativecommons.org/licenses/by/3.0/legalcode&gt;.</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</si>
  <si>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</si>
  <si>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Back to index</t>
  </si>
  <si>
    <t>Disability status</t>
  </si>
  <si>
    <t>With a disability</t>
  </si>
  <si>
    <t>Without a disability</t>
  </si>
  <si>
    <t>Indigenous status</t>
  </si>
  <si>
    <t>SEIFA (IRSD)</t>
  </si>
  <si>
    <t>Quintile 1 - most disadvantaged</t>
  </si>
  <si>
    <t>Quintile 5 - least disadvantaged</t>
  </si>
  <si>
    <t>Yes</t>
  </si>
  <si>
    <t>No</t>
  </si>
  <si>
    <t>Language other than English spoken at home</t>
  </si>
  <si>
    <t>Remoteness region</t>
  </si>
  <si>
    <t>Labour force status</t>
  </si>
  <si>
    <t>Proportion (%)</t>
  </si>
  <si>
    <t>Number</t>
  </si>
  <si>
    <t>Funding source</t>
  </si>
  <si>
    <t>Level of education</t>
  </si>
  <si>
    <t>Age group</t>
  </si>
  <si>
    <t>Type of training</t>
  </si>
  <si>
    <t>Training package qualifications</t>
  </si>
  <si>
    <t>Accredited qualifications</t>
  </si>
  <si>
    <t>Training package skill sets</t>
  </si>
  <si>
    <t>Accredited courses</t>
  </si>
  <si>
    <t>Subjects not delivered as part of a nationally recognised program</t>
  </si>
  <si>
    <t>Percentage change since 2009</t>
  </si>
  <si>
    <t>Subject load pass rate (%)</t>
  </si>
  <si>
    <t>Apprentice/trainee status</t>
  </si>
  <si>
    <t>Commonwealth/state funding</t>
  </si>
  <si>
    <t>Fee-for-service - domestic</t>
  </si>
  <si>
    <t>Total (Australia)</t>
  </si>
  <si>
    <t>Occupation</t>
  </si>
  <si>
    <t>Got a job</t>
  </si>
  <si>
    <t>Got a new job/change in job</t>
  </si>
  <si>
    <t>Was able to set up/expand my own business</t>
  </si>
  <si>
    <t>A promotion (or increased status at work)</t>
  </si>
  <si>
    <t>Gain extra skills for my job</t>
  </si>
  <si>
    <t>An increase in earnings</t>
  </si>
  <si>
    <t>Continue/keep present job</t>
  </si>
  <si>
    <t>Completion rate (%)</t>
  </si>
  <si>
    <t>Table 10</t>
  </si>
  <si>
    <t>Apprentice and trainee commencements by equity group, 2019</t>
  </si>
  <si>
    <t>VET students by equity group, 2019</t>
  </si>
  <si>
    <t>Program enrolments in VET by equity group, 2019</t>
  </si>
  <si>
    <t>Government-funded program enrolments by equity group, 2009–2019</t>
  </si>
  <si>
    <t>Qualification completion rates by equity group, for qualifications commencing in 2015</t>
  </si>
  <si>
    <t>Labour force status before training</t>
  </si>
  <si>
    <t>Table 11</t>
  </si>
  <si>
    <t>Satisfied with the overall quality of the training</t>
  </si>
  <si>
    <t>Recommend training provider</t>
  </si>
  <si>
    <t>Received at least one job-related benefit</t>
  </si>
  <si>
    <t>Received at least one personal benefit</t>
  </si>
  <si>
    <t>Domestic fee-for-service funding</t>
  </si>
  <si>
    <t>International fee-for-service funding</t>
  </si>
  <si>
    <r>
      <rPr>
        <b/>
        <sz val="9"/>
        <color theme="1"/>
        <rFont val="Calibri"/>
        <family val="2"/>
      </rPr>
      <t>©</t>
    </r>
    <r>
      <rPr>
        <b/>
        <sz val="9"/>
        <color theme="1"/>
        <rFont val="Arial"/>
        <family val="2"/>
      </rPr>
      <t xml:space="preserve"> Commonwealth of Australia, 2021</t>
    </r>
  </si>
  <si>
    <t>Most disadvantaged (Quintile 1)</t>
  </si>
  <si>
    <t>Less disadvantaged (Quintiles 2 to 5)</t>
  </si>
  <si>
    <t>Most disadvantaged (SEIFA IRSD Quintile 1)</t>
  </si>
  <si>
    <t>Total VET students and courses</t>
  </si>
  <si>
    <t>Government-funded students and courses</t>
  </si>
  <si>
    <t>https://www.ncver.edu.au/research-and-statistics/collections/students-and-courses-collection/total-vet-students-and-courses</t>
  </si>
  <si>
    <t>https://www.ncver.edu.au/research-and-statistics/collections/students-and-courses-collection/government-funded-students-and-courses</t>
  </si>
  <si>
    <t>https://www.ncver.edu.au/research-and-statistics/collections/student-outcomes</t>
  </si>
  <si>
    <t>https://www.ncver.edu.au/research-and-statistics/collections/apprentices-and-trainees-collection</t>
  </si>
  <si>
    <t>Student outcomes</t>
  </si>
  <si>
    <r>
      <t xml:space="preserve">General enquiries about the National Student Outcomes Survey can be made via
</t>
    </r>
    <r>
      <rPr>
        <sz val="11"/>
        <color indexed="10"/>
        <rFont val="Calibri"/>
        <family val="2"/>
        <scheme val="minor"/>
      </rPr>
      <t xml:space="preserve">
</t>
    </r>
  </si>
  <si>
    <t>Further information on the data contained in this product is available at:</t>
  </si>
  <si>
    <t>Refer to table footnotes for more detailed information about data included in the tables.</t>
  </si>
  <si>
    <t>Census of Population and Housing 2016</t>
  </si>
  <si>
    <t>Source:</t>
  </si>
  <si>
    <t>https://www.abs.gov.au/census/find-census-data</t>
  </si>
  <si>
    <t>Notes:</t>
  </si>
  <si>
    <t>https://www.abs.gov.au/statistics/health/disability/disability-ageing-and-carers-australia-summary-findings/2018</t>
  </si>
  <si>
    <t>Disability, Ageing and Carers, Australia</t>
  </si>
  <si>
    <t>Australian population</t>
  </si>
  <si>
    <t>Australian resident population</t>
  </si>
  <si>
    <t>Total domestic students</t>
  </si>
  <si>
    <t>Participation in VET</t>
  </si>
  <si>
    <t>Australian working-age population (15-64 years)</t>
  </si>
  <si>
    <t xml:space="preserve">In the Labour force^ </t>
  </si>
  <si>
    <t>Populations in Australia, 2016 and 2018</t>
  </si>
  <si>
    <t>Equity group populations and participation in Australia</t>
  </si>
  <si>
    <t xml:space="preserve"> -</t>
  </si>
  <si>
    <t>A dash represents a true zero figure, with no activity reported in these categories.</t>
  </si>
  <si>
    <t>Note that the percentages presented in this product are reported to one decimal place. Other numbers have been rounded after aggregation to the nearest five. Rounding can lead to situations where individual numbers might not add to the rounded totals.</t>
  </si>
  <si>
    <t>Not known information</t>
  </si>
  <si>
    <t xml:space="preserve"> - information was not collected</t>
  </si>
  <si>
    <t xml:space="preserve"> - a student has not responded to a question on the enrolment form</t>
  </si>
  <si>
    <t xml:space="preserve"> - invalid information was supplied</t>
  </si>
  <si>
    <t xml:space="preserve"> - where duplicate student records have conflicting demographic information; for example, where the same student is reported as both Indigenous and non-Indigenous.</t>
  </si>
  <si>
    <t>Indicates whether a student is undertaking some off-the-job training under an apprenticeship/traineeship training contract.</t>
  </si>
  <si>
    <t>Commonwealth and state funding</t>
  </si>
  <si>
    <t>Expenditure by the Commonwealth or state/territory governments for the delivery of vocational education and training.</t>
  </si>
  <si>
    <t>Disability (including impairment or longterm condition)</t>
  </si>
  <si>
    <t>Whether the student self-identifies as having a disability, impairment or long-term condition.</t>
  </si>
  <si>
    <t>The predominant source of the funding for a student. For students with subject enrolments in more than one funding category, a major funding source is assigned in hierarchical order (Commonwealth and state funding, Domestic full-fee paying and International full-fee paying).</t>
  </si>
  <si>
    <t>Relates to Commonwealth and state/territory funded activity delivered by registered training providers (RTOs).</t>
  </si>
  <si>
    <t>Whether a student self-identifies as being of Aboriginal or Torres Strait Islander descent.</t>
  </si>
  <si>
    <t>Nationally recognised programs</t>
  </si>
  <si>
    <t>Occupation (ANZSCO) group</t>
  </si>
  <si>
    <t>The intended occupational outcome of a program. Occupations are classified using the Australian and New Zealand Standard Classification of Occupations (ANZSCO) First Edition, Revision 2.</t>
  </si>
  <si>
    <t>Off-the-job training</t>
  </si>
  <si>
    <t>For apprentices and trainees refers to training that takes place away from a person’s job, usually off the premises (for example, at TAFE) but may also be on the premises (for example, in a special training area).</t>
  </si>
  <si>
    <t>Are derived by calculating the number of students with a usual residential address in an Australian state or territory, other Australian territories or dependencies and where the state/territory is Not known as a percentage of the estimated Australian residential population.</t>
  </si>
  <si>
    <t>Registered training organisations (RTOs)</t>
  </si>
  <si>
    <t>Training providers registered by the Australian Skills Quality Authority (ASQA) or, in some cases, a state or territory registering and accrediting body, to deliver training and/or conduct assessment and issue nationally recognised qualifications in accordance with the Australian Quality Training Framework or the VET Quality Framework.</t>
  </si>
  <si>
    <t>SEIFA Index of Relative Disadvantage (IRSD)</t>
  </si>
  <si>
    <t>State/territory of student residence</t>
  </si>
  <si>
    <t>The state or territory in which the student usually resides.</t>
  </si>
  <si>
    <t>Student remoteness (ARIA+) region</t>
  </si>
  <si>
    <t>The degree of remoteness of a location in terms of the ease or difficulty people face in accessing services in non-metropolitan Australia.  "Remote" includes Very remote and remote. "Other" includes Regional areas, major cities and overseas.</t>
  </si>
  <si>
    <t>Terms</t>
  </si>
  <si>
    <t>Domestic fee-for service funding</t>
  </si>
  <si>
    <t>Revenue provided by a student whose citizenship status is Australian, New Zealand or permanent resident for the purpose of undertaking education and training.</t>
  </si>
  <si>
    <t>Whether the student identifies as male, female or other. Not known gender includes not specified responses as well as individuals who may have mixed or non-binary sexual characteristics; identify as gender diverse; or identify as neither male nor female.</t>
  </si>
  <si>
    <t>This index is a general socioeconomic index that summarises information about the economic and social resources of people and households within an area. This index focuses on disadvantage. A high score (or quintile) reflects a relative lack of disadvantage rather than relative advantage.</t>
  </si>
  <si>
    <t>Completion rates</t>
  </si>
  <si>
    <r>
      <t xml:space="preserve">Completion rates are observed actual completion rates for qualifications that commenced in </t>
    </r>
    <r>
      <rPr>
        <b/>
        <sz val="9"/>
        <color theme="1"/>
        <rFont val="Arial"/>
        <family val="2"/>
      </rPr>
      <t>2015</t>
    </r>
    <r>
      <rPr>
        <sz val="9"/>
        <color theme="1"/>
        <rFont val="Arial"/>
        <family val="2"/>
      </rPr>
      <t>, and are based on the assumption that enough time has passed for all students who were going to complete their qualification to have done so.</t>
    </r>
  </si>
  <si>
    <t>Source: VET qualification completion rates 2018</t>
  </si>
  <si>
    <t>VET qualification completion rates</t>
  </si>
  <si>
    <t>https://www.ncver.edu.au/research-and-statistics/publications/all-publications/vet-qualification-completion-rates-2018</t>
  </si>
  <si>
    <t>Census of Population and Housing</t>
  </si>
  <si>
    <t>Apprentices and trainees undertaking off-the-job training</t>
  </si>
  <si>
    <t>Not apprentices and trainees</t>
  </si>
  <si>
    <t>Apprentice/trainees status</t>
  </si>
  <si>
    <t>Includes training package qualifications, accredited qualifications, training package skill sets and accredited courses that are listed on the National Training Register (training.gov.au).</t>
  </si>
  <si>
    <t>Describes a student’s employment status.</t>
  </si>
  <si>
    <t>Offshore^</t>
  </si>
  <si>
    <t>Disability, Ageing and Carers, Australia 2018</t>
  </si>
  <si>
    <t>Fee-for-service - international</t>
  </si>
  <si>
    <t>Participation in vocational education and training, 2019</t>
  </si>
  <si>
    <t>This product provides a summary of the participation, achievement and outcomes of students who undertook nationally recognised vocational education and training (VET) delivered by recognised training organisations (RTOs) in Australia during 2019 by equity groups.</t>
  </si>
  <si>
    <t>Compare equity groups across data collections with caution. The way that equity groups are derived may differ.</t>
  </si>
  <si>
    <t>Data are reported for students with an onshore (Australia) delivery location</t>
  </si>
  <si>
    <t>TAFE institutes</t>
  </si>
  <si>
    <t>Source: Total VET students and courses 2019</t>
  </si>
  <si>
    <t>Total VET students and courses 2019</t>
  </si>
  <si>
    <t>Data are reported for program enrolments with an onshore (Australia) delivery location.</t>
  </si>
  <si>
    <t>Source: Government-funded students and courses 2019</t>
  </si>
  <si>
    <t>Satisfaction of students who completed a VET qualification in 2019, by equity group</t>
  </si>
  <si>
    <t>Source: National Student Outcomes Survey 2020</t>
  </si>
  <si>
    <t>Personal benefits of undertaking training, for those who completed a qualification in 2019, by equity group</t>
  </si>
  <si>
    <t>Totals sum to more than 100% as respondents could choose more than one category.</t>
  </si>
  <si>
    <t>Job-related benefits of undertaking training, for those who completed a VET qualification in 2019, by equity group</t>
  </si>
  <si>
    <t>Values reported are as a proportion of those employed after training, on the survey reference date of 29 May 2020.</t>
  </si>
  <si>
    <t>Effect of COVID-19 on the employment outcomes of student who completed a VET qualification in 2019, by equity group</t>
  </si>
  <si>
    <t>Of those employed after training: had their job hours reduced after the start of the COVID-19 pandemic</t>
  </si>
  <si>
    <t>Of those employed after training: temporarily stood down due to COVID-19</t>
  </si>
  <si>
    <t>Of those not employed after training: had a job previously that they lost job due to the COVID-19 pandemic</t>
  </si>
  <si>
    <t>Employment status is as of the survey reference date of 29 May 2020.</t>
  </si>
  <si>
    <t>Source: Apprentices and trainees 2020: March quarter, commencements reported for 12 months ending 31 December 2019</t>
  </si>
  <si>
    <t>Data are reported for training activity with an onshore (Australia) delivery location.</t>
  </si>
  <si>
    <r>
      <t>P</t>
    </r>
    <r>
      <rPr>
        <sz val="9"/>
        <rFont val="Arial"/>
        <family val="2"/>
      </rPr>
      <t xml:space="preserve"> (08) 8230 8400   </t>
    </r>
    <r>
      <rPr>
        <b/>
        <sz val="9"/>
        <rFont val="Arial"/>
        <family val="2"/>
      </rPr>
      <t>W</t>
    </r>
    <r>
      <rPr>
        <sz val="9"/>
        <rFont val="Arial"/>
        <family val="2"/>
      </rPr>
      <t xml:space="preserve"> &lt;https://www.ncver.edu.au&gt;  </t>
    </r>
    <r>
      <rPr>
        <b/>
        <sz val="9"/>
        <rFont val="Arial"/>
        <family val="2"/>
      </rPr>
      <t>E</t>
    </r>
    <r>
      <rPr>
        <sz val="9"/>
        <rFont val="Arial"/>
        <family val="2"/>
      </rPr>
      <t xml:space="preserve"> &lt;vet_req@ncver.edu.au&gt;</t>
    </r>
  </si>
  <si>
    <t>1.6*</t>
  </si>
  <si>
    <t>11900*</t>
  </si>
  <si>
    <t>*apprentices and trainees are employed under a contract of training, however students self-report employment status at enrolment so anomalies may occur.</t>
  </si>
  <si>
    <t>^offshore students are those enrolled in Australia but who have provided an overseas residential address.</t>
  </si>
  <si>
    <t>Subject load pass rates for equity groups, 2019</t>
  </si>
  <si>
    <t>Source: VET qualification completion rates 2019</t>
  </si>
  <si>
    <t>Data are reported as 'not known' for the following reasons:</t>
  </si>
  <si>
    <t>Disability (including impairment or long-term condition)</t>
  </si>
  <si>
    <t>Student remoteness region</t>
  </si>
  <si>
    <t>Table 1 Proportion of students with 'not known' data, 2019 (%)</t>
  </si>
  <si>
    <t xml:space="preserve">There are high numbers of ‘not known’ responses for some student characteristics explored in this release.  The table below provides an indication of the proportion of students with ‘not known’ data in the 2019 total VET activity dataset as a whole.  Caution should be taken when using data with a large number of 'not known' responses. </t>
  </si>
  <si>
    <t>Unknown data have not been reported in any tables, whereas the total includes all student, enrolments or contracts, including those with an unknown status. Hence, some figures in the tables may not sum to the total.</t>
  </si>
  <si>
    <t>Participation rates</t>
  </si>
  <si>
    <t>The subject load pass rate is weighted to account for the fact that subjects are of different lengths. The calculation is based on the annual hours (or full year training equivalent — FYTE) for each assessable module or unit of competency. A subject load pass rate is the ratio of hours studied by students who passed their subject(s) to the total hours committed to by all students who passed, failed or withdrew from the corresponding subject(s).</t>
  </si>
  <si>
    <t>Table 12</t>
  </si>
  <si>
    <t>Had an improved employment status after training</t>
  </si>
  <si>
    <t>Enrolled in further study after training</t>
  </si>
  <si>
    <t>Post-study status of students who completed a VET qualification in 2019, by equity group</t>
  </si>
  <si>
    <t>Margin of error</t>
  </si>
  <si>
    <t>Students that indicated they were either unemployed or not in the labour force.</t>
  </si>
  <si>
    <r>
      <t xml:space="preserve">This document should be attributed as NCVER 2021, </t>
    </r>
    <r>
      <rPr>
        <i/>
        <sz val="9"/>
        <rFont val="Arial"/>
        <family val="2"/>
      </rPr>
      <t>Student</t>
    </r>
    <r>
      <rPr>
        <sz val="9"/>
        <rFont val="Arial"/>
        <family val="2"/>
      </rPr>
      <t xml:space="preserve"> e</t>
    </r>
    <r>
      <rPr>
        <i/>
        <sz val="9"/>
        <rFont val="Arial"/>
        <family val="2"/>
      </rPr>
      <t>quity in VET: participation, achievements and outcomes: data tables</t>
    </r>
    <r>
      <rPr>
        <sz val="9"/>
        <rFont val="Arial"/>
        <family val="2"/>
      </rPr>
      <t>, NCVER, Adelaide.</t>
    </r>
  </si>
  <si>
    <t>Student equity in VET: participation, achievement and outcomes</t>
  </si>
  <si>
    <t xml:space="preserve">Student equity in VET: participation, achievement and outcomes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</si>
</sst>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_-* #,##0_-;\-* #,##0_-;_-* &quot;-&quot;??_-;_-@_-"/>
    <numFmt numFmtId="167" formatCode="#,##0_ ;\-#,##0\ "/>
    <numFmt numFmtId="168" formatCode="0.0"/>
    <numFmt numFmtId="169" formatCode="#\ ###\ ##0"/>
  </numFmts>
  <fonts count="52">
    <font>
      <sz val="11"/>
      <color theme="1"/>
      <name val="Calibri"/>
      <family val="2"/>
      <scheme val="minor"/>
    </font>
    <font>
      <sz val="11"/>
      <color theme="1"/>
      <name val="Calibri"/>
      <family val="2"/>
      <scheme val="minor"/>
    </font>
    <font>
      <u/>
      <sz val="11"/>
      <color theme="10"/>
      <name val="Calibri"/>
      <family val="2"/>
      <scheme val="minor"/>
    </font>
    <font>
      <sz val="8"/>
      <color theme="1"/>
      <name val="Calibri"/>
      <family val="2"/>
      <scheme val="minor"/>
    </font>
    <font>
      <sz val="9"/>
      <color theme="1"/>
      <name val="Arial"/>
      <family val="2"/>
    </font>
    <font>
      <b/>
      <sz val="15"/>
      <color theme="0"/>
      <name val="Arial"/>
      <family val="2"/>
    </font>
    <font>
      <sz val="14"/>
      <color rgb="FF439539"/>
      <name val="Arial"/>
      <family val="2"/>
    </font>
    <font>
      <sz val="10"/>
      <name val="Arial"/>
      <family val="2"/>
    </font>
    <font>
      <b/>
      <sz val="12"/>
      <color rgb="FF439539"/>
      <name val="Arial"/>
      <family val="2"/>
    </font>
    <font>
      <u/>
      <sz val="10"/>
      <color theme="10"/>
      <name val="Arial"/>
      <family val="2"/>
    </font>
    <font>
      <b/>
      <sz val="16"/>
      <color theme="0"/>
      <name val="Arial"/>
      <family val="2"/>
    </font>
    <font>
      <u/>
      <sz val="7.5"/>
      <color indexed="12"/>
      <name val="arial,10"/>
    </font>
    <font>
      <u/>
      <sz val="10"/>
      <color indexed="12"/>
      <name val="arial,10"/>
    </font>
    <font>
      <u/>
      <sz val="10"/>
      <color indexed="30"/>
      <name val="Arial"/>
      <family val="2"/>
    </font>
    <font>
      <u/>
      <sz val="10"/>
      <color indexed="12"/>
      <name val="Arial"/>
      <family val="2"/>
    </font>
    <font>
      <b/>
      <sz val="10"/>
      <name val="Arial"/>
      <family val="2"/>
    </font>
    <font>
      <sz val="11"/>
      <color indexed="10"/>
      <name val="Calibri"/>
      <family val="2"/>
      <scheme val="minor"/>
    </font>
    <font>
      <b/>
      <sz val="11"/>
      <color theme="1"/>
      <name val="Calibri"/>
      <family val="2"/>
      <scheme val="minor"/>
    </font>
    <font>
      <b/>
      <sz val="8"/>
      <color theme="1"/>
      <name val="Calibri"/>
      <family val="2"/>
      <scheme val="minor"/>
    </font>
    <font>
      <sz val="11"/>
      <color rgb="FFFF0000"/>
      <name val="Calibri"/>
      <family val="2"/>
      <scheme val="minor"/>
    </font>
    <font>
      <sz val="10"/>
      <name val="Arial"/>
      <family val="2"/>
    </font>
    <font>
      <sz val="8"/>
      <name val="Arial"/>
      <family val="2"/>
    </font>
    <font>
      <u/>
      <sz val="8"/>
      <color indexed="30"/>
      <name val="Arial"/>
      <family val="2"/>
    </font>
    <font>
      <sz val="9"/>
      <name val="Arial"/>
      <family val="2"/>
    </font>
    <font>
      <b/>
      <sz val="9"/>
      <name val="Arial"/>
      <family val="2"/>
    </font>
    <font>
      <b/>
      <sz val="9"/>
      <color rgb="FF439539"/>
      <name val="Arial"/>
      <family val="2"/>
    </font>
    <font>
      <u/>
      <sz val="9"/>
      <color indexed="30"/>
      <name val="Arial"/>
      <family val="2"/>
    </font>
    <font>
      <sz val="10"/>
      <name val="Times New Roman"/>
      <family val="1"/>
    </font>
    <font>
      <b/>
      <sz val="8"/>
      <name val="Arial"/>
      <family val="2"/>
    </font>
    <font>
      <i/>
      <sz val="9"/>
      <name val="Arial"/>
      <family val="2"/>
    </font>
    <font>
      <b/>
      <sz val="9"/>
      <color theme="1"/>
      <name val="Arial"/>
      <family val="2"/>
    </font>
    <font>
      <b/>
      <sz val="9"/>
      <color theme="1"/>
      <name val="Calibri"/>
      <family val="2"/>
    </font>
    <font>
      <b/>
      <sz val="8"/>
      <color theme="1"/>
      <name val="Arial"/>
      <family val="2"/>
    </font>
    <font>
      <sz val="8"/>
      <color theme="1"/>
      <name val="Arial"/>
      <family val="2"/>
    </font>
    <font>
      <i/>
      <sz val="8"/>
      <color theme="1"/>
      <name val="Arial"/>
      <family val="2"/>
    </font>
    <font>
      <sz val="9"/>
      <color rgb="FF439539"/>
      <name val="Arial"/>
      <family val="2"/>
    </font>
    <font>
      <i/>
      <sz val="9"/>
      <color theme="1"/>
      <name val="Arial"/>
      <family val="2"/>
    </font>
    <font>
      <sz val="9"/>
      <color theme="1"/>
      <name val="Calibri"/>
      <family val="2"/>
      <scheme val="minor"/>
    </font>
    <font>
      <i/>
      <sz val="9"/>
      <color theme="1"/>
      <name val="Calibri"/>
      <family val="2"/>
      <scheme val="minor"/>
    </font>
    <font>
      <b/>
      <sz val="9"/>
      <color theme="9" tint="-0.249977111117893"/>
      <name val="Arial"/>
      <family val="2"/>
    </font>
    <font>
      <sz val="9"/>
      <color rgb="FF000000"/>
      <name val="Arial"/>
      <family val="2"/>
    </font>
    <font>
      <i/>
      <sz val="9"/>
      <color rgb="FF000000"/>
      <name val="Arial"/>
      <family val="2"/>
    </font>
    <font>
      <b/>
      <sz val="9"/>
      <color rgb="FF00B050"/>
      <name val="Arial"/>
      <family val="2"/>
    </font>
    <font>
      <b/>
      <sz val="9"/>
      <color rgb="FF000000"/>
      <name val="Arial"/>
      <family val="2"/>
    </font>
    <font>
      <sz val="10"/>
      <color rgb="FF439539"/>
      <name val="Arial"/>
      <family val="2"/>
    </font>
    <font>
      <b/>
      <sz val="10"/>
      <color theme="0"/>
      <name val="Arial"/>
      <family val="2"/>
    </font>
    <font>
      <sz val="10"/>
      <color theme="1"/>
      <name val="Calibri"/>
      <family val="2"/>
      <scheme val="minor"/>
    </font>
    <font>
      <sz val="11"/>
      <color theme="1"/>
      <name val="Arial"/>
      <family val="2"/>
    </font>
    <font>
      <sz val="10"/>
      <color theme="1"/>
      <name val="Arial"/>
      <family val="2"/>
    </font>
    <font>
      <sz val="9"/>
      <color rgb="FF003399"/>
      <name val="Arial"/>
      <family val="2"/>
    </font>
    <font>
      <b/>
      <i/>
      <sz val="9"/>
      <color theme="9" tint="-0.249977111117893"/>
      <name val="Arial"/>
      <family val="2"/>
    </font>
    <font>
      <i/>
      <sz val="9"/>
      <color rgb="FF439539"/>
      <name val="Arial"/>
      <family val="2"/>
    </font>
  </fonts>
  <fills count="8">
    <fill>
      <patternFill patternType="none"/>
    </fill>
    <fill>
      <patternFill patternType="gray125"/>
    </fill>
    <fill>
      <patternFill patternType="solid">
        <fgColor rgb="FF439539"/>
        <bgColor indexed="64"/>
      </patternFill>
    </fill>
    <fill>
      <patternFill patternType="solid">
        <fgColor rgb="FFDBEBD9"/>
        <bgColor indexed="64"/>
      </patternFill>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99CCFF"/>
        <bgColor rgb="FF000000"/>
      </patternFill>
    </fill>
  </fills>
  <borders count="5">
    <border>
      <left/>
      <right/>
      <top/>
      <bottom/>
      <diagonal/>
    </border>
    <border>
      <left/>
      <right/>
      <top style="medium">
        <color indexed="64"/>
      </top>
      <bottom/>
      <diagonal/>
    </border>
    <border>
      <left/>
      <right/>
      <top/>
      <bottom style="medium">
        <color auto="1"/>
      </bottom>
      <diagonal/>
    </border>
    <border>
      <left style="thin">
        <color indexed="64"/>
      </left>
      <right style="thin">
        <color indexed="64"/>
      </right>
      <top/>
      <bottom/>
      <diagonal/>
    </border>
    <border>
      <left/>
      <right/>
      <top style="medium">
        <color indexed="64"/>
      </top>
      <bottom style="medium">
        <color indexed="64"/>
      </bottom>
      <diagonal/>
    </border>
  </borders>
  <cellStyleXfs count="18">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7" fillId="0" borderId="0"/>
    <xf numFmtId="0" fontId="1" fillId="0" borderId="0"/>
    <xf numFmtId="0" fontId="7" fillId="0" borderId="0"/>
    <xf numFmtId="0" fontId="1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164" fontId="1" fillId="0" borderId="0" applyFont="0" applyFill="0" applyBorder="0" applyAlignment="0" applyProtection="0"/>
    <xf numFmtId="0" fontId="20" fillId="0" borderId="0"/>
    <xf numFmtId="0" fontId="13" fillId="0" borderId="0" applyNumberFormat="0" applyFill="0" applyBorder="0" applyAlignment="0" applyProtection="0"/>
    <xf numFmtId="0" fontId="27" fillId="0" borderId="0"/>
    <xf numFmtId="0" fontId="13" fillId="0" borderId="0" applyNumberFormat="0" applyFill="0" applyBorder="0" applyAlignment="0" applyProtection="0">
      <alignment vertical="top"/>
      <protection locked="0"/>
    </xf>
    <xf numFmtId="0" fontId="7" fillId="7" borderId="3">
      <alignment horizontal="center" vertical="center"/>
      <protection locked="0"/>
    </xf>
    <xf numFmtId="0" fontId="27" fillId="0" borderId="0"/>
    <xf numFmtId="0" fontId="7" fillId="0" borderId="0"/>
    <xf numFmtId="0" fontId="7" fillId="0" borderId="0"/>
    <xf numFmtId="0" fontId="13" fillId="0" borderId="0" applyNumberFormat="0" applyFill="0" applyBorder="0" applyAlignment="0" applyProtection="0">
      <alignment vertical="top"/>
      <protection locked="0"/>
    </xf>
  </cellStyleXfs>
  <cellXfs count="285">
    <xf numFmtId="0" fontId="0" fillId="0" borderId="0" xfId="0"/>
    <xf numFmtId="0" fontId="4" fillId="0" borderId="0" xfId="0" applyFont="1"/>
    <xf numFmtId="0" fontId="5" fillId="2" borderId="0" xfId="0" applyFont="1" applyFill="1"/>
    <xf numFmtId="0" fontId="6" fillId="3" borderId="0" xfId="0" applyFont="1" applyFill="1"/>
    <xf numFmtId="0" fontId="0" fillId="4" borderId="0" xfId="0" applyFill="1"/>
    <xf numFmtId="0" fontId="10" fillId="2" borderId="0" xfId="0" applyFont="1" applyFill="1"/>
    <xf numFmtId="0" fontId="4" fillId="3" borderId="0" xfId="0" applyFont="1" applyFill="1"/>
    <xf numFmtId="0" fontId="7" fillId="0" borderId="0" xfId="5"/>
    <xf numFmtId="0" fontId="12" fillId="0" borderId="0" xfId="6" applyFont="1" applyAlignment="1" applyProtection="1"/>
    <xf numFmtId="0" fontId="13" fillId="0" borderId="0" xfId="7" applyAlignment="1" applyProtection="1">
      <alignment vertical="center" wrapText="1"/>
    </xf>
    <xf numFmtId="0" fontId="13" fillId="0" borderId="0" xfId="7" applyAlignment="1" applyProtection="1">
      <alignment horizontal="left" vertical="center"/>
    </xf>
    <xf numFmtId="0" fontId="14" fillId="0" borderId="0" xfId="6" applyFont="1" applyAlignment="1" applyProtection="1">
      <alignment horizontal="left" vertical="center" wrapText="1" indent="2"/>
    </xf>
    <xf numFmtId="0" fontId="13" fillId="0" borderId="0" xfId="7" applyAlignment="1" applyProtection="1">
      <alignment horizontal="left" vertical="center" wrapText="1" indent="2"/>
    </xf>
    <xf numFmtId="0" fontId="7" fillId="0" borderId="1" xfId="5" applyBorder="1"/>
    <xf numFmtId="0" fontId="7" fillId="0" borderId="2" xfId="5" applyBorder="1"/>
    <xf numFmtId="0" fontId="7" fillId="0" borderId="0" xfId="5" applyAlignment="1">
      <alignment wrapText="1"/>
    </xf>
    <xf numFmtId="0" fontId="7" fillId="0" borderId="2" xfId="5" applyBorder="1" applyAlignment="1">
      <alignment horizontal="left" indent="1"/>
    </xf>
    <xf numFmtId="0" fontId="15" fillId="0" borderId="0" xfId="5" applyFont="1"/>
    <xf numFmtId="0" fontId="15" fillId="0" borderId="0" xfId="5" applyFont="1" applyAlignment="1">
      <alignment horizontal="left" indent="2"/>
    </xf>
    <xf numFmtId="0" fontId="14" fillId="0" borderId="0" xfId="6" applyFont="1" applyFill="1" applyAlignment="1" applyProtection="1">
      <alignment horizontal="left"/>
    </xf>
    <xf numFmtId="0" fontId="7" fillId="0" borderId="0" xfId="5" applyAlignment="1">
      <alignment vertical="top"/>
    </xf>
    <xf numFmtId="0" fontId="12" fillId="0" borderId="0" xfId="6" applyFont="1" applyFill="1" applyAlignment="1" applyProtection="1">
      <alignment vertical="top"/>
    </xf>
    <xf numFmtId="0" fontId="0" fillId="0" borderId="0" xfId="0" applyFill="1"/>
    <xf numFmtId="0" fontId="3" fillId="4" borderId="0" xfId="0" applyFont="1" applyFill="1"/>
    <xf numFmtId="165" fontId="3" fillId="4" borderId="0" xfId="1" applyNumberFormat="1" applyFont="1" applyFill="1"/>
    <xf numFmtId="0" fontId="21" fillId="0" borderId="0" xfId="11" applyFont="1"/>
    <xf numFmtId="0" fontId="28" fillId="0" borderId="0" xfId="11" applyFont="1"/>
    <xf numFmtId="0" fontId="23" fillId="0" borderId="0" xfId="11" applyFont="1"/>
    <xf numFmtId="0" fontId="26" fillId="5" borderId="0" xfId="12" applyFont="1" applyFill="1" applyBorder="1" applyAlignment="1" applyProtection="1">
      <alignment horizontal="right" vertical="top"/>
    </xf>
    <xf numFmtId="0" fontId="23" fillId="5" borderId="0" xfId="11" applyFont="1" applyFill="1"/>
    <xf numFmtId="0" fontId="21" fillId="0" borderId="0" xfId="11" applyFont="1" applyAlignment="1">
      <alignment horizontal="center" wrapText="1"/>
    </xf>
    <xf numFmtId="0" fontId="23" fillId="0" borderId="0" xfId="11" applyFont="1" applyAlignment="1">
      <alignment horizontal="center" wrapText="1"/>
    </xf>
    <xf numFmtId="0" fontId="21" fillId="0" borderId="0" xfId="11" applyFont="1" applyAlignment="1">
      <alignment horizontal="left"/>
    </xf>
    <xf numFmtId="0" fontId="22" fillId="5" borderId="0" xfId="12" applyFont="1" applyFill="1" applyAlignment="1" applyProtection="1">
      <alignment horizontal="right" vertical="center"/>
    </xf>
    <xf numFmtId="0" fontId="26" fillId="0" borderId="0" xfId="12" applyFont="1" applyAlignment="1" applyProtection="1">
      <alignment horizontal="right"/>
    </xf>
    <xf numFmtId="0" fontId="20" fillId="0" borderId="0" xfId="9" applyAlignment="1">
      <alignment vertical="top"/>
    </xf>
    <xf numFmtId="0" fontId="20" fillId="0" borderId="0" xfId="9"/>
    <xf numFmtId="0" fontId="4" fillId="4" borderId="0" xfId="0" applyFont="1" applyFill="1"/>
    <xf numFmtId="0" fontId="5" fillId="2" borderId="0" xfId="0" applyFont="1" applyFill="1" applyBorder="1"/>
    <xf numFmtId="0" fontId="0" fillId="0" borderId="0" xfId="0" applyBorder="1"/>
    <xf numFmtId="0" fontId="35" fillId="0" borderId="0" xfId="0" applyFont="1" applyFill="1" applyBorder="1"/>
    <xf numFmtId="0" fontId="25" fillId="0" borderId="0" xfId="0" applyFont="1" applyFill="1" applyBorder="1"/>
    <xf numFmtId="0" fontId="25" fillId="0" borderId="0" xfId="0" applyFont="1" applyFill="1"/>
    <xf numFmtId="0" fontId="6" fillId="0" borderId="0" xfId="0" applyFont="1" applyFill="1"/>
    <xf numFmtId="0" fontId="3" fillId="0" borderId="0" xfId="0" applyFont="1" applyFill="1"/>
    <xf numFmtId="0" fontId="33" fillId="0" borderId="0" xfId="0" applyFont="1" applyFill="1"/>
    <xf numFmtId="0" fontId="4" fillId="0" borderId="0" xfId="0" applyFont="1" applyFill="1" applyBorder="1"/>
    <xf numFmtId="0" fontId="30" fillId="0" borderId="0" xfId="0" applyFont="1" applyFill="1" applyBorder="1" applyAlignment="1">
      <alignment wrapText="1"/>
    </xf>
    <xf numFmtId="0" fontId="34" fillId="0" borderId="0" xfId="0" applyFont="1" applyFill="1"/>
    <xf numFmtId="0" fontId="32" fillId="0" borderId="0" xfId="0" applyFont="1" applyFill="1"/>
    <xf numFmtId="0" fontId="33" fillId="0" borderId="0" xfId="0" applyFont="1" applyFill="1" applyAlignment="1">
      <alignment horizontal="center" wrapText="1"/>
    </xf>
    <xf numFmtId="0" fontId="4" fillId="0" borderId="0" xfId="0" applyFont="1" applyFill="1" applyBorder="1" applyAlignment="1">
      <alignment wrapText="1"/>
    </xf>
    <xf numFmtId="0" fontId="33" fillId="0" borderId="0" xfId="0" applyFont="1" applyFill="1" applyBorder="1"/>
    <xf numFmtId="0" fontId="32" fillId="0" borderId="0" xfId="0" applyFont="1" applyFill="1" applyBorder="1"/>
    <xf numFmtId="166" fontId="33" fillId="0" borderId="0" xfId="8" applyNumberFormat="1" applyFont="1" applyFill="1" applyBorder="1"/>
    <xf numFmtId="0" fontId="0" fillId="0" borderId="0" xfId="0" applyFill="1" applyBorder="1"/>
    <xf numFmtId="0" fontId="3" fillId="0" borderId="0" xfId="0" applyFont="1" applyFill="1" applyBorder="1"/>
    <xf numFmtId="165" fontId="3" fillId="0" borderId="0" xfId="1" applyNumberFormat="1" applyFont="1" applyFill="1" applyBorder="1"/>
    <xf numFmtId="0" fontId="17" fillId="0" borderId="0" xfId="0" applyFont="1" applyFill="1" applyBorder="1"/>
    <xf numFmtId="0" fontId="18" fillId="0" borderId="0" xfId="0" applyFont="1" applyFill="1" applyBorder="1"/>
    <xf numFmtId="167" fontId="3" fillId="0" borderId="0" xfId="0" applyNumberFormat="1" applyFont="1" applyFill="1" applyBorder="1"/>
    <xf numFmtId="9" fontId="3" fillId="0" borderId="0" xfId="0" applyNumberFormat="1" applyFont="1" applyFill="1" applyBorder="1"/>
    <xf numFmtId="1" fontId="3" fillId="0" borderId="0" xfId="0" applyNumberFormat="1" applyFont="1" applyFill="1" applyBorder="1"/>
    <xf numFmtId="165" fontId="33" fillId="0" borderId="0" xfId="0" applyNumberFormat="1" applyFont="1" applyFill="1"/>
    <xf numFmtId="3" fontId="33" fillId="0" borderId="0" xfId="0" applyNumberFormat="1" applyFont="1" applyFill="1"/>
    <xf numFmtId="1" fontId="33" fillId="0" borderId="0" xfId="0" applyNumberFormat="1" applyFont="1" applyFill="1"/>
    <xf numFmtId="1" fontId="3" fillId="0" borderId="0" xfId="0" applyNumberFormat="1" applyFont="1" applyFill="1"/>
    <xf numFmtId="0" fontId="18" fillId="0" borderId="0" xfId="0" applyFont="1" applyFill="1"/>
    <xf numFmtId="3" fontId="3" fillId="0" borderId="0" xfId="0" applyNumberFormat="1" applyFont="1" applyFill="1"/>
    <xf numFmtId="0" fontId="3" fillId="0" borderId="0" xfId="0" applyFont="1" applyFill="1" applyAlignment="1">
      <alignment horizontal="center" wrapText="1"/>
    </xf>
    <xf numFmtId="0" fontId="30" fillId="0" borderId="0" xfId="0" applyFont="1" applyFill="1" applyAlignment="1">
      <alignment horizontal="center" wrapText="1"/>
    </xf>
    <xf numFmtId="0" fontId="4" fillId="0" borderId="0" xfId="0" applyFont="1" applyFill="1"/>
    <xf numFmtId="0" fontId="30" fillId="0" borderId="0" xfId="0" applyFont="1" applyFill="1"/>
    <xf numFmtId="0" fontId="4" fillId="0" borderId="0" xfId="0" applyFont="1" applyFill="1" applyAlignment="1">
      <alignment horizontal="center" wrapText="1"/>
    </xf>
    <xf numFmtId="0" fontId="0" fillId="0" borderId="0" xfId="0"/>
    <xf numFmtId="165" fontId="3" fillId="0" borderId="0" xfId="0" applyNumberFormat="1" applyFont="1" applyFill="1"/>
    <xf numFmtId="165" fontId="0" fillId="0" borderId="0" xfId="0" applyNumberFormat="1" applyFill="1"/>
    <xf numFmtId="165" fontId="3" fillId="0" borderId="0" xfId="1" applyNumberFormat="1" applyFont="1" applyFill="1"/>
    <xf numFmtId="3" fontId="0" fillId="0" borderId="0" xfId="0" applyNumberFormat="1" applyFill="1"/>
    <xf numFmtId="0" fontId="35" fillId="0" borderId="0" xfId="0" applyFont="1" applyFill="1"/>
    <xf numFmtId="165" fontId="4" fillId="0" borderId="0" xfId="1" applyNumberFormat="1" applyFont="1" applyFill="1"/>
    <xf numFmtId="0" fontId="36" fillId="0" borderId="0" xfId="0" applyFont="1" applyFill="1"/>
    <xf numFmtId="168" fontId="4" fillId="0" borderId="0" xfId="1" applyNumberFormat="1" applyFont="1" applyFill="1"/>
    <xf numFmtId="168" fontId="30" fillId="0" borderId="0" xfId="1" applyNumberFormat="1" applyFont="1" applyFill="1"/>
    <xf numFmtId="169" fontId="4" fillId="0" borderId="0" xfId="0" applyNumberFormat="1" applyFont="1" applyFill="1" applyAlignment="1">
      <alignment horizontal="right"/>
    </xf>
    <xf numFmtId="169" fontId="30" fillId="0" borderId="0" xfId="0" applyNumberFormat="1" applyFont="1" applyFill="1" applyAlignment="1">
      <alignment horizontal="right"/>
    </xf>
    <xf numFmtId="0" fontId="37" fillId="0" borderId="0" xfId="0" applyFont="1" applyFill="1"/>
    <xf numFmtId="165" fontId="4" fillId="0" borderId="0" xfId="1" applyNumberFormat="1" applyFont="1" applyFill="1" applyAlignment="1">
      <alignment horizontal="right"/>
    </xf>
    <xf numFmtId="0" fontId="30" fillId="0" borderId="0" xfId="0" applyFont="1" applyFill="1" applyBorder="1"/>
    <xf numFmtId="166" fontId="4" fillId="0" borderId="0" xfId="0" applyNumberFormat="1" applyFont="1" applyFill="1" applyBorder="1"/>
    <xf numFmtId="165" fontId="4" fillId="0" borderId="0" xfId="1" applyNumberFormat="1" applyFont="1" applyFill="1" applyBorder="1"/>
    <xf numFmtId="166" fontId="4" fillId="0" borderId="0" xfId="8" applyNumberFormat="1" applyFont="1" applyFill="1" applyBorder="1"/>
    <xf numFmtId="166" fontId="23" fillId="0" borderId="0" xfId="0" applyNumberFormat="1" applyFont="1" applyFill="1" applyBorder="1"/>
    <xf numFmtId="166" fontId="23" fillId="0" borderId="0" xfId="8" applyNumberFormat="1" applyFont="1" applyFill="1" applyBorder="1"/>
    <xf numFmtId="0" fontId="4" fillId="0" borderId="0" xfId="0" applyFont="1" applyFill="1" applyAlignment="1">
      <alignment horizontal="left" indent="1"/>
    </xf>
    <xf numFmtId="165" fontId="4" fillId="0" borderId="0" xfId="0" applyNumberFormat="1" applyFont="1" applyFill="1"/>
    <xf numFmtId="3" fontId="4" fillId="0" borderId="0" xfId="0" applyNumberFormat="1" applyFont="1" applyFill="1"/>
    <xf numFmtId="169" fontId="4" fillId="0" borderId="0" xfId="0" applyNumberFormat="1" applyFont="1" applyFill="1"/>
    <xf numFmtId="1" fontId="4" fillId="0" borderId="0" xfId="0" applyNumberFormat="1" applyFont="1" applyFill="1"/>
    <xf numFmtId="165" fontId="4" fillId="4" borderId="0" xfId="1" applyNumberFormat="1" applyFont="1" applyFill="1"/>
    <xf numFmtId="0" fontId="38" fillId="0" borderId="0" xfId="0" applyFont="1" applyFill="1"/>
    <xf numFmtId="165" fontId="37" fillId="0" borderId="0" xfId="1" applyNumberFormat="1" applyFont="1" applyFill="1"/>
    <xf numFmtId="0" fontId="33" fillId="0" borderId="0" xfId="0" applyFont="1" applyFill="1" applyAlignment="1">
      <alignment horizontal="left" indent="2"/>
    </xf>
    <xf numFmtId="0" fontId="4" fillId="0" borderId="0" xfId="0" applyFont="1" applyFill="1" applyAlignment="1">
      <alignment horizontal="left" indent="2"/>
    </xf>
    <xf numFmtId="0" fontId="39" fillId="0" borderId="0" xfId="0" applyFont="1" applyFill="1"/>
    <xf numFmtId="0" fontId="5" fillId="2" borderId="0" xfId="0" applyFont="1" applyFill="1" applyAlignment="1">
      <alignment horizontal="left" indent="2"/>
    </xf>
    <xf numFmtId="0" fontId="0" fillId="0" borderId="0" xfId="0" applyFill="1" applyAlignment="1">
      <alignment horizontal="left" indent="2"/>
    </xf>
    <xf numFmtId="0" fontId="0" fillId="0" borderId="0" xfId="0" applyAlignment="1">
      <alignment horizontal="left" indent="2"/>
    </xf>
    <xf numFmtId="0" fontId="4" fillId="0" borderId="0" xfId="0" applyFont="1" applyFill="1" applyBorder="1" applyAlignment="1"/>
    <xf numFmtId="0" fontId="39" fillId="0" borderId="0" xfId="0" applyFont="1" applyFill="1" applyBorder="1"/>
    <xf numFmtId="0" fontId="36" fillId="0" borderId="0" xfId="0" applyFont="1" applyFill="1" applyBorder="1"/>
    <xf numFmtId="0" fontId="4" fillId="0" borderId="0" xfId="0" applyFont="1" applyFill="1" applyBorder="1" applyAlignment="1">
      <alignment horizontal="left" indent="1"/>
    </xf>
    <xf numFmtId="168" fontId="4" fillId="0" borderId="0" xfId="0" applyNumberFormat="1" applyFont="1" applyFill="1" applyBorder="1"/>
    <xf numFmtId="0" fontId="40" fillId="0" borderId="0" xfId="0" applyFont="1" applyFill="1" applyBorder="1"/>
    <xf numFmtId="0" fontId="40" fillId="0" borderId="0" xfId="0" applyFont="1" applyFill="1" applyBorder="1" applyAlignment="1">
      <alignment wrapText="1"/>
    </xf>
    <xf numFmtId="0" fontId="41" fillId="0" borderId="0" xfId="0" applyFont="1" applyFill="1" applyBorder="1"/>
    <xf numFmtId="0" fontId="42" fillId="0" borderId="0" xfId="0" applyFont="1" applyFill="1" applyBorder="1" applyAlignment="1">
      <alignment horizontal="center"/>
    </xf>
    <xf numFmtId="0" fontId="40" fillId="0" borderId="0" xfId="0" applyFont="1" applyFill="1" applyBorder="1" applyAlignment="1">
      <alignment horizontal="center"/>
    </xf>
    <xf numFmtId="0" fontId="43" fillId="0" borderId="0" xfId="0" applyFont="1" applyFill="1" applyBorder="1"/>
    <xf numFmtId="0" fontId="44" fillId="6" borderId="0" xfId="0" applyFont="1" applyFill="1" applyAlignment="1">
      <alignment vertical="top"/>
    </xf>
    <xf numFmtId="0" fontId="44" fillId="6" borderId="0" xfId="0" applyFont="1" applyFill="1" applyAlignment="1"/>
    <xf numFmtId="0" fontId="12" fillId="6" borderId="0" xfId="6" applyFont="1" applyFill="1" applyAlignment="1" applyProtection="1"/>
    <xf numFmtId="0" fontId="45" fillId="6" borderId="0" xfId="0" applyFont="1" applyFill="1"/>
    <xf numFmtId="0" fontId="14" fillId="6" borderId="0" xfId="6" applyFont="1" applyFill="1" applyAlignment="1" applyProtection="1"/>
    <xf numFmtId="0" fontId="46" fillId="6" borderId="0" xfId="0" applyFont="1" applyFill="1" applyAlignment="1"/>
    <xf numFmtId="0" fontId="44" fillId="6" borderId="0" xfId="0" applyFont="1" applyFill="1"/>
    <xf numFmtId="0" fontId="45" fillId="6" borderId="0" xfId="0" applyFont="1" applyFill="1" applyBorder="1"/>
    <xf numFmtId="0" fontId="44" fillId="6" borderId="0" xfId="0" applyFont="1" applyFill="1" applyAlignment="1">
      <alignment horizontal="left" indent="2"/>
    </xf>
    <xf numFmtId="168" fontId="47" fillId="0" borderId="0" xfId="0" applyNumberFormat="1" applyFont="1" applyAlignment="1">
      <alignment horizontal="right" vertical="center" wrapText="1"/>
    </xf>
    <xf numFmtId="0" fontId="0" fillId="0" borderId="0" xfId="0" applyAlignment="1">
      <alignment horizontal="right"/>
    </xf>
    <xf numFmtId="168" fontId="4" fillId="0" borderId="0" xfId="0" applyNumberFormat="1" applyFont="1" applyAlignment="1">
      <alignment horizontal="right" vertical="center" wrapText="1"/>
    </xf>
    <xf numFmtId="0" fontId="39" fillId="0" borderId="0" xfId="0" applyFont="1"/>
    <xf numFmtId="4" fontId="4" fillId="0" borderId="0" xfId="0" applyNumberFormat="1" applyFont="1" applyAlignment="1">
      <alignment horizontal="right"/>
    </xf>
    <xf numFmtId="0" fontId="4" fillId="0" borderId="0" xfId="0" applyFont="1" applyAlignment="1">
      <alignment horizontal="right"/>
    </xf>
    <xf numFmtId="168" fontId="4" fillId="0" borderId="0" xfId="0" applyNumberFormat="1" applyFont="1" applyFill="1" applyAlignment="1">
      <alignment horizontal="right" vertical="center" wrapText="1"/>
    </xf>
    <xf numFmtId="0" fontId="4" fillId="0" borderId="0" xfId="0" applyFont="1" applyFill="1" applyAlignment="1">
      <alignment horizontal="right"/>
    </xf>
    <xf numFmtId="0" fontId="48" fillId="0" borderId="0" xfId="0" applyFont="1"/>
    <xf numFmtId="0" fontId="9" fillId="0" borderId="0" xfId="2" applyFont="1"/>
    <xf numFmtId="0" fontId="13" fillId="0" borderId="0" xfId="10" applyFont="1" applyFill="1"/>
    <xf numFmtId="0" fontId="7" fillId="0" borderId="0" xfId="0" applyFont="1"/>
    <xf numFmtId="168" fontId="4" fillId="0" borderId="0" xfId="0" applyNumberFormat="1" applyFont="1" applyAlignment="1">
      <alignment horizontal="right"/>
    </xf>
    <xf numFmtId="168" fontId="4" fillId="0" borderId="0" xfId="0" applyNumberFormat="1" applyFont="1" applyFill="1" applyAlignment="1">
      <alignment horizontal="right"/>
    </xf>
    <xf numFmtId="168" fontId="40" fillId="0" borderId="0" xfId="0" applyNumberFormat="1" applyFont="1" applyAlignment="1">
      <alignment horizontal="right" vertical="center"/>
    </xf>
    <xf numFmtId="168" fontId="40" fillId="0" borderId="0" xfId="0" applyNumberFormat="1" applyFont="1" applyFill="1" applyAlignment="1">
      <alignment horizontal="right" vertical="center"/>
    </xf>
    <xf numFmtId="168" fontId="4" fillId="0" borderId="0" xfId="0" applyNumberFormat="1" applyFont="1" applyAlignment="1"/>
    <xf numFmtId="168" fontId="4" fillId="0" borderId="0" xfId="0" applyNumberFormat="1" applyFont="1" applyFill="1" applyAlignment="1"/>
    <xf numFmtId="49" fontId="23" fillId="0" borderId="0" xfId="13" applyNumberFormat="1" applyFont="1" applyFill="1" applyBorder="1" applyAlignment="1">
      <alignment horizontal="left" vertical="center" wrapText="1"/>
      <protection locked="0"/>
    </xf>
    <xf numFmtId="168" fontId="43" fillId="0" borderId="0" xfId="0" applyNumberFormat="1" applyFont="1" applyAlignment="1">
      <alignment vertical="center"/>
    </xf>
    <xf numFmtId="168" fontId="43" fillId="0" borderId="0" xfId="0" applyNumberFormat="1" applyFont="1" applyAlignment="1"/>
    <xf numFmtId="165" fontId="30" fillId="0" borderId="0" xfId="0" applyNumberFormat="1" applyFont="1" applyFill="1"/>
    <xf numFmtId="165" fontId="4" fillId="0" borderId="0" xfId="0" applyNumberFormat="1" applyFont="1" applyFill="1" applyBorder="1"/>
    <xf numFmtId="168" fontId="4" fillId="0" borderId="0" xfId="1" applyNumberFormat="1" applyFont="1" applyFill="1" applyBorder="1"/>
    <xf numFmtId="0" fontId="4" fillId="0" borderId="0" xfId="0" applyFont="1" applyFill="1" applyBorder="1" applyAlignment="1">
      <alignment horizontal="center" wrapText="1"/>
    </xf>
    <xf numFmtId="0" fontId="4" fillId="0" borderId="0" xfId="0" applyFont="1" applyFill="1" applyBorder="1" applyAlignment="1">
      <alignment horizontal="left"/>
    </xf>
    <xf numFmtId="0" fontId="19" fillId="0" borderId="0" xfId="0" applyFont="1" applyFill="1" applyBorder="1"/>
    <xf numFmtId="0" fontId="49" fillId="0" borderId="0" xfId="0" applyFont="1" applyFill="1"/>
    <xf numFmtId="0" fontId="30" fillId="0" borderId="0" xfId="0" applyFont="1" applyFill="1" applyBorder="1" applyAlignment="1">
      <alignment horizontal="left" vertical="top" wrapText="1"/>
    </xf>
    <xf numFmtId="0" fontId="30" fillId="0" borderId="0" xfId="0" applyFont="1" applyFill="1" applyAlignment="1">
      <alignment horizontal="left" vertical="top" wrapText="1"/>
    </xf>
    <xf numFmtId="0" fontId="30" fillId="0" borderId="0" xfId="0" applyFont="1"/>
    <xf numFmtId="0" fontId="7" fillId="0" borderId="0" xfId="5"/>
    <xf numFmtId="0" fontId="15" fillId="0" borderId="0" xfId="5" applyFont="1" applyAlignment="1">
      <alignment horizontal="left" vertical="center"/>
    </xf>
    <xf numFmtId="0" fontId="4" fillId="0" borderId="0" xfId="0" applyFont="1" applyFill="1" applyBorder="1" applyAlignment="1">
      <alignment horizontal="right" wrapText="1"/>
    </xf>
    <xf numFmtId="0" fontId="30" fillId="0" borderId="0" xfId="0" applyFont="1" applyFill="1" applyBorder="1" applyAlignment="1">
      <alignment horizontal="right" wrapText="1"/>
    </xf>
    <xf numFmtId="0" fontId="4" fillId="0" borderId="0" xfId="0" applyFont="1" applyFill="1" applyBorder="1" applyAlignment="1">
      <alignment horizontal="left" wrapText="1"/>
    </xf>
    <xf numFmtId="0" fontId="4" fillId="0" borderId="0" xfId="0" applyFont="1" applyFill="1" applyAlignment="1">
      <alignment horizontal="right" wrapText="1"/>
    </xf>
    <xf numFmtId="0" fontId="30" fillId="0" borderId="0" xfId="0" applyFont="1" applyFill="1" applyAlignment="1">
      <alignment horizontal="right" wrapText="1"/>
    </xf>
    <xf numFmtId="0" fontId="7" fillId="0" borderId="0" xfId="5" applyFont="1" applyFill="1"/>
    <xf numFmtId="0" fontId="7" fillId="0" borderId="0" xfId="5" applyFont="1" applyFill="1" applyBorder="1"/>
    <xf numFmtId="0" fontId="7" fillId="0" borderId="2" xfId="5" applyFont="1" applyFill="1" applyBorder="1"/>
    <xf numFmtId="0" fontId="7" fillId="0" borderId="2" xfId="5" applyFont="1" applyFill="1" applyBorder="1" applyAlignment="1">
      <alignment horizontal="left" indent="1"/>
    </xf>
    <xf numFmtId="0" fontId="7" fillId="0" borderId="0" xfId="5" applyFont="1" applyFill="1" applyAlignment="1"/>
    <xf numFmtId="0" fontId="15" fillId="0" borderId="0" xfId="5" applyFont="1" applyFill="1" applyBorder="1" applyAlignment="1">
      <alignment vertical="center" wrapText="1"/>
    </xf>
    <xf numFmtId="0" fontId="7" fillId="0" borderId="0" xfId="5" applyFont="1" applyFill="1" applyBorder="1" applyAlignment="1">
      <alignment vertical="top" wrapText="1"/>
    </xf>
    <xf numFmtId="0" fontId="14" fillId="0" borderId="0" xfId="6" applyFont="1" applyFill="1" applyBorder="1" applyAlignment="1" applyProtection="1">
      <alignment horizontal="left" vertical="top" wrapText="1"/>
    </xf>
    <xf numFmtId="0" fontId="12" fillId="0" borderId="0" xfId="6" applyFont="1" applyFill="1" applyBorder="1" applyAlignment="1" applyProtection="1">
      <alignment vertical="top"/>
    </xf>
    <xf numFmtId="0" fontId="0" fillId="0" borderId="0" xfId="5" applyFont="1" applyFill="1" applyAlignment="1">
      <alignment vertical="top" wrapText="1"/>
    </xf>
    <xf numFmtId="0" fontId="7" fillId="0" borderId="0" xfId="5"/>
    <xf numFmtId="0" fontId="24" fillId="0" borderId="0" xfId="0" applyFont="1" applyFill="1" applyAlignment="1">
      <alignment horizontal="left"/>
    </xf>
    <xf numFmtId="0" fontId="8" fillId="0" borderId="0" xfId="3" applyFont="1" applyFill="1" applyAlignment="1">
      <alignment vertical="center"/>
    </xf>
    <xf numFmtId="0" fontId="0" fillId="0" borderId="0" xfId="0"/>
    <xf numFmtId="0" fontId="5" fillId="2" borderId="0" xfId="0" applyFont="1" applyFill="1"/>
    <xf numFmtId="0" fontId="4" fillId="0" borderId="0" xfId="0" applyFont="1"/>
    <xf numFmtId="0" fontId="7" fillId="0" borderId="0" xfId="5"/>
    <xf numFmtId="0" fontId="4" fillId="0" borderId="0" xfId="0" applyFont="1" applyFill="1" applyAlignment="1">
      <alignment horizontal="right" vertical="top" wrapText="1"/>
    </xf>
    <xf numFmtId="0" fontId="36" fillId="0" borderId="0" xfId="0" applyFont="1" applyFill="1" applyBorder="1" applyAlignment="1">
      <alignment horizontal="right"/>
    </xf>
    <xf numFmtId="0" fontId="36" fillId="0" borderId="0" xfId="0" applyFont="1" applyFill="1" applyBorder="1" applyAlignment="1">
      <alignment horizontal="right" vertical="top" wrapText="1"/>
    </xf>
    <xf numFmtId="0" fontId="36" fillId="0" borderId="0" xfId="0" applyFont="1" applyFill="1" applyAlignment="1">
      <alignment horizontal="right" vertical="top" wrapText="1"/>
    </xf>
    <xf numFmtId="0" fontId="36" fillId="0" borderId="0" xfId="0" applyFont="1" applyFill="1" applyBorder="1" applyAlignment="1">
      <alignment horizontal="right" wrapText="1"/>
    </xf>
    <xf numFmtId="169" fontId="36" fillId="0" borderId="0" xfId="0" applyNumberFormat="1" applyFont="1" applyFill="1" applyAlignment="1">
      <alignment horizontal="right"/>
    </xf>
    <xf numFmtId="0" fontId="30" fillId="0" borderId="0" xfId="0" applyFont="1" applyFill="1" applyAlignment="1">
      <alignment vertical="top" wrapText="1"/>
    </xf>
    <xf numFmtId="0" fontId="35" fillId="0" borderId="0" xfId="0" applyFont="1" applyFill="1" applyAlignment="1"/>
    <xf numFmtId="0" fontId="50" fillId="0" borderId="0" xfId="0" applyFont="1" applyFill="1"/>
    <xf numFmtId="0" fontId="36" fillId="0" borderId="0" xfId="0" applyFont="1" applyFill="1" applyAlignment="1">
      <alignment horizontal="right" wrapText="1"/>
    </xf>
    <xf numFmtId="0" fontId="51" fillId="0" borderId="0" xfId="0" applyFont="1" applyFill="1" applyAlignment="1"/>
    <xf numFmtId="0" fontId="23" fillId="0" borderId="0" xfId="3" applyFont="1" applyFill="1"/>
    <xf numFmtId="0" fontId="23" fillId="0" borderId="0" xfId="3" applyFont="1" applyFill="1" applyAlignment="1">
      <alignment vertical="center" wrapText="1"/>
    </xf>
    <xf numFmtId="0" fontId="23" fillId="0" borderId="0" xfId="3" applyFont="1" applyFill="1" applyAlignment="1">
      <alignment horizontal="left" vertical="center" indent="2"/>
    </xf>
    <xf numFmtId="0" fontId="23" fillId="0" borderId="0" xfId="3" applyFont="1" applyFill="1" applyAlignment="1">
      <alignment vertical="top"/>
    </xf>
    <xf numFmtId="0" fontId="23" fillId="0" borderId="0" xfId="3" quotePrefix="1" applyFont="1" applyFill="1" applyAlignment="1">
      <alignment vertical="center" wrapText="1"/>
    </xf>
    <xf numFmtId="0" fontId="4" fillId="0" borderId="0" xfId="0" applyFont="1" applyFill="1" applyAlignment="1">
      <alignment wrapText="1"/>
    </xf>
    <xf numFmtId="0" fontId="23" fillId="0" borderId="0" xfId="3" applyFont="1" applyFill="1" applyAlignment="1">
      <alignment horizontal="left" vertical="top" wrapText="1"/>
    </xf>
    <xf numFmtId="0" fontId="23" fillId="0" borderId="0" xfId="3" applyFont="1" applyFill="1" applyAlignment="1">
      <alignment vertical="center"/>
    </xf>
    <xf numFmtId="0" fontId="25" fillId="0" borderId="0" xfId="3" applyFont="1" applyFill="1" applyAlignment="1">
      <alignment horizontal="left" vertical="top"/>
    </xf>
    <xf numFmtId="0" fontId="4" fillId="0" borderId="0" xfId="0" applyFont="1" applyFill="1" applyAlignment="1">
      <alignment horizontal="left" vertical="top"/>
    </xf>
    <xf numFmtId="0" fontId="4" fillId="0" borderId="0" xfId="0" applyFont="1" applyAlignment="1">
      <alignment horizontal="left" vertical="top"/>
    </xf>
    <xf numFmtId="0" fontId="40" fillId="0" borderId="0" xfId="0" applyFont="1" applyAlignment="1">
      <alignment horizontal="left" vertical="top"/>
    </xf>
    <xf numFmtId="0" fontId="40" fillId="0" borderId="0" xfId="0" applyFont="1" applyAlignment="1">
      <alignment vertical="top"/>
    </xf>
    <xf numFmtId="0" fontId="40" fillId="0" borderId="0" xfId="0" applyFont="1" applyAlignment="1">
      <alignment vertical="center"/>
    </xf>
    <xf numFmtId="0" fontId="4" fillId="0" borderId="0" xfId="0" applyFont="1" applyAlignment="1"/>
    <xf numFmtId="0" fontId="6" fillId="6" borderId="0" xfId="0" applyFont="1" applyFill="1"/>
    <xf numFmtId="0" fontId="23" fillId="0" borderId="0" xfId="3" applyFont="1" applyFill="1" applyAlignment="1">
      <alignment horizontal="left" vertical="top"/>
    </xf>
    <xf numFmtId="0" fontId="4" fillId="0" borderId="0" xfId="0" applyFont="1" applyFill="1" applyAlignment="1">
      <alignment horizontal="left" vertical="top" wrapText="1"/>
    </xf>
    <xf numFmtId="0" fontId="7" fillId="0" borderId="0" xfId="5" quotePrefix="1" applyFont="1" applyAlignment="1">
      <alignment horizontal="left" wrapText="1" indent="2"/>
    </xf>
    <xf numFmtId="0" fontId="23" fillId="0" borderId="0" xfId="0" applyFont="1" applyFill="1" applyAlignment="1">
      <alignment horizontal="left" indent="2"/>
    </xf>
    <xf numFmtId="0" fontId="30" fillId="0" borderId="0" xfId="0" applyFont="1" applyFill="1" applyAlignment="1">
      <alignment horizontal="left"/>
    </xf>
    <xf numFmtId="3" fontId="4" fillId="0" borderId="0" xfId="0" applyNumberFormat="1" applyFont="1"/>
    <xf numFmtId="0" fontId="30" fillId="0" borderId="0" xfId="0" applyFont="1" applyBorder="1"/>
    <xf numFmtId="0" fontId="4" fillId="0" borderId="0" xfId="0" applyFont="1" applyFill="1" applyBorder="1" applyAlignment="1">
      <alignment horizontal="left" indent="2"/>
    </xf>
    <xf numFmtId="0" fontId="4" fillId="0" borderId="0" xfId="0" applyFont="1" applyAlignment="1">
      <alignment wrapText="1"/>
    </xf>
    <xf numFmtId="0" fontId="24" fillId="0" borderId="0" xfId="0" applyFont="1" applyFill="1" applyBorder="1"/>
    <xf numFmtId="0" fontId="37" fillId="0" borderId="0" xfId="1" applyNumberFormat="1" applyFont="1" applyFill="1"/>
    <xf numFmtId="169" fontId="4" fillId="0" borderId="0" xfId="0" applyNumberFormat="1" applyFont="1" applyAlignment="1">
      <alignment horizontal="right"/>
    </xf>
    <xf numFmtId="3" fontId="4" fillId="0" borderId="0" xfId="0" applyNumberFormat="1" applyFont="1" applyFill="1" applyBorder="1" applyAlignment="1">
      <alignment wrapText="1"/>
    </xf>
    <xf numFmtId="168" fontId="4" fillId="0" borderId="0" xfId="0" applyNumberFormat="1" applyFont="1" applyFill="1"/>
    <xf numFmtId="168" fontId="43" fillId="0" borderId="0" xfId="0" applyNumberFormat="1" applyFont="1" applyFill="1" applyAlignment="1">
      <alignment vertical="center"/>
    </xf>
    <xf numFmtId="168" fontId="30" fillId="0" borderId="0" xfId="0" applyNumberFormat="1" applyFont="1" applyFill="1" applyAlignment="1">
      <alignment vertical="center"/>
    </xf>
    <xf numFmtId="168" fontId="30" fillId="0" borderId="0" xfId="0" applyNumberFormat="1" applyFont="1" applyFill="1" applyAlignment="1"/>
    <xf numFmtId="168" fontId="30" fillId="0" borderId="0" xfId="0" applyNumberFormat="1" applyFont="1" applyFill="1"/>
    <xf numFmtId="168" fontId="4" fillId="0" borderId="0" xfId="0" applyNumberFormat="1" applyFont="1"/>
    <xf numFmtId="168" fontId="4" fillId="0" borderId="0" xfId="0" quotePrefix="1" applyNumberFormat="1" applyFont="1"/>
    <xf numFmtId="0" fontId="4" fillId="0" borderId="0" xfId="0" applyFont="1" applyAlignment="1">
      <alignment horizontal="left" indent="1"/>
    </xf>
    <xf numFmtId="0" fontId="30" fillId="0" borderId="0" xfId="0" applyFont="1" applyFill="1" applyBorder="1" applyAlignment="1">
      <alignment horizontal="left"/>
    </xf>
    <xf numFmtId="168" fontId="30" fillId="0" borderId="0" xfId="0" applyNumberFormat="1" applyFont="1" applyFill="1" applyBorder="1"/>
    <xf numFmtId="0" fontId="17" fillId="0" borderId="0" xfId="0" applyFont="1"/>
    <xf numFmtId="168" fontId="0" fillId="0" borderId="0" xfId="0" applyNumberFormat="1"/>
    <xf numFmtId="168" fontId="4" fillId="0" borderId="0" xfId="1" applyNumberFormat="1" applyFont="1" applyFill="1" applyAlignment="1">
      <alignment horizontal="right"/>
    </xf>
    <xf numFmtId="168" fontId="0" fillId="0" borderId="0" xfId="0" applyNumberFormat="1" applyFill="1" applyAlignment="1">
      <alignment horizontal="left" indent="2"/>
    </xf>
    <xf numFmtId="0" fontId="30" fillId="0" borderId="0" xfId="0" applyFont="1" applyAlignment="1">
      <alignment vertical="top"/>
    </xf>
    <xf numFmtId="0" fontId="30" fillId="0" borderId="0" xfId="0" applyFont="1" applyAlignment="1">
      <alignment horizontal="left" vertical="center" indent="6"/>
    </xf>
    <xf numFmtId="0" fontId="40" fillId="0" borderId="4" xfId="0" applyFont="1" applyBorder="1" applyAlignment="1">
      <alignment vertical="center"/>
    </xf>
    <xf numFmtId="0" fontId="43" fillId="0" borderId="4" xfId="0" applyFont="1" applyBorder="1" applyAlignment="1">
      <alignment horizontal="right" vertical="center" wrapText="1"/>
    </xf>
    <xf numFmtId="0" fontId="40" fillId="0" borderId="2" xfId="0" applyFont="1" applyBorder="1" applyAlignment="1">
      <alignment vertical="center"/>
    </xf>
    <xf numFmtId="168" fontId="40" fillId="0" borderId="0" xfId="0" applyNumberFormat="1" applyFont="1" applyAlignment="1">
      <alignment horizontal="right" vertical="center" wrapText="1"/>
    </xf>
    <xf numFmtId="168" fontId="40" fillId="0" borderId="2" xfId="0" applyNumberFormat="1" applyFont="1" applyBorder="1" applyAlignment="1">
      <alignment horizontal="right" vertical="center" wrapText="1"/>
    </xf>
    <xf numFmtId="0" fontId="14" fillId="0" borderId="0" xfId="6" applyFont="1" applyFill="1" applyAlignment="1" applyProtection="1"/>
    <xf numFmtId="0" fontId="7" fillId="0" borderId="0" xfId="5"/>
    <xf numFmtId="0" fontId="1" fillId="0" borderId="0" xfId="0" applyFont="1"/>
    <xf numFmtId="0" fontId="7" fillId="0" borderId="0" xfId="5" applyAlignment="1">
      <alignment wrapText="1"/>
    </xf>
    <xf numFmtId="0" fontId="4" fillId="0" borderId="0" xfId="0" applyFont="1" applyAlignment="1">
      <alignment horizontal="left" vertical="top" wrapText="1"/>
    </xf>
    <xf numFmtId="0" fontId="26" fillId="6" borderId="0" xfId="12" applyFont="1" applyFill="1" applyAlignment="1" applyProtection="1">
      <alignment horizontal="right"/>
    </xf>
    <xf numFmtId="168" fontId="0" fillId="0" borderId="0" xfId="0" applyNumberFormat="1" applyFill="1"/>
    <xf numFmtId="168" fontId="17" fillId="0" borderId="0" xfId="0" applyNumberFormat="1" applyFont="1" applyFill="1"/>
    <xf numFmtId="0" fontId="14" fillId="0" borderId="0" xfId="6" applyFont="1" applyFill="1" applyAlignment="1" applyProtection="1"/>
    <xf numFmtId="0" fontId="7" fillId="0" borderId="0" xfId="5" applyFont="1" applyFill="1" applyAlignment="1"/>
    <xf numFmtId="0" fontId="14" fillId="0" borderId="0" xfId="6" applyFont="1" applyFill="1" applyAlignment="1" applyProtection="1">
      <alignment horizontal="right"/>
    </xf>
    <xf numFmtId="0" fontId="15" fillId="0" borderId="1" xfId="5" applyFont="1" applyFill="1" applyBorder="1" applyAlignment="1">
      <alignment vertical="center" wrapText="1"/>
    </xf>
    <xf numFmtId="0" fontId="7" fillId="0" borderId="1" xfId="5" applyFont="1" applyFill="1" applyBorder="1" applyAlignment="1"/>
    <xf numFmtId="0" fontId="7" fillId="0" borderId="0" xfId="5" applyFont="1" applyFill="1" applyBorder="1" applyAlignment="1">
      <alignment vertical="top" wrapText="1"/>
    </xf>
    <xf numFmtId="0" fontId="7" fillId="0" borderId="0" xfId="5" applyFont="1" applyAlignment="1"/>
    <xf numFmtId="0" fontId="7" fillId="0" borderId="0" xfId="5" applyAlignment="1">
      <alignment wrapText="1"/>
    </xf>
    <xf numFmtId="0" fontId="15" fillId="0" borderId="1" xfId="5" applyFont="1" applyBorder="1" applyAlignment="1">
      <alignment horizontal="left" vertical="center"/>
    </xf>
    <xf numFmtId="0" fontId="7" fillId="0" borderId="1" xfId="5" applyBorder="1"/>
    <xf numFmtId="0" fontId="7" fillId="0" borderId="0" xfId="5" applyAlignment="1">
      <alignment vertical="top" wrapText="1"/>
    </xf>
    <xf numFmtId="0" fontId="7" fillId="0" borderId="0" xfId="5"/>
    <xf numFmtId="0" fontId="14" fillId="0" borderId="2" xfId="6" applyFont="1" applyFill="1" applyBorder="1" applyAlignment="1" applyProtection="1">
      <alignment horizontal="right"/>
    </xf>
    <xf numFmtId="0" fontId="15" fillId="0" borderId="0" xfId="5" applyFont="1" applyAlignment="1">
      <alignment horizontal="left" vertical="center"/>
    </xf>
    <xf numFmtId="0" fontId="0" fillId="0" borderId="0" xfId="5" applyFont="1" applyFill="1" applyAlignment="1">
      <alignment vertical="top" wrapText="1"/>
    </xf>
    <xf numFmtId="0" fontId="14" fillId="0" borderId="2" xfId="6" applyFont="1" applyFill="1" applyBorder="1" applyAlignment="1" applyProtection="1"/>
    <xf numFmtId="0" fontId="14" fillId="0" borderId="0" xfId="6" applyFont="1" applyFill="1" applyBorder="1" applyAlignment="1" applyProtection="1">
      <alignment horizontal="left" vertical="top" wrapText="1"/>
    </xf>
    <xf numFmtId="0" fontId="1" fillId="0" borderId="0" xfId="0" applyFont="1" applyAlignment="1"/>
    <xf numFmtId="0" fontId="18" fillId="0" borderId="0" xfId="0" applyFont="1" applyFill="1" applyBorder="1" applyAlignment="1">
      <alignment horizontal="center"/>
    </xf>
    <xf numFmtId="0" fontId="30" fillId="0" borderId="0" xfId="0" applyFont="1" applyFill="1" applyBorder="1" applyAlignment="1">
      <alignment horizontal="center"/>
    </xf>
    <xf numFmtId="0" fontId="30" fillId="0" borderId="0" xfId="0" applyFont="1" applyFill="1" applyBorder="1" applyAlignment="1">
      <alignment horizontal="center" wrapText="1"/>
    </xf>
    <xf numFmtId="0" fontId="4" fillId="0" borderId="0" xfId="0" applyFont="1" applyFill="1" applyAlignment="1">
      <alignment horizontal="left" vertical="top" wrapText="1"/>
    </xf>
    <xf numFmtId="0" fontId="30" fillId="0" borderId="0" xfId="0" applyFont="1" applyBorder="1" applyAlignment="1">
      <alignment horizontal="left" wrapText="1"/>
    </xf>
    <xf numFmtId="0" fontId="40" fillId="0" borderId="0" xfId="0" applyFont="1" applyAlignment="1">
      <alignment horizontal="left" vertical="top" wrapText="1"/>
    </xf>
    <xf numFmtId="0" fontId="23" fillId="0" borderId="0" xfId="3" applyFont="1" applyFill="1" applyAlignment="1">
      <alignment horizontal="left" vertical="top" wrapText="1"/>
    </xf>
    <xf numFmtId="0" fontId="4" fillId="0" borderId="0" xfId="0" applyFont="1" applyAlignment="1">
      <alignment horizontal="left" vertical="top" wrapText="1"/>
    </xf>
    <xf numFmtId="0" fontId="23" fillId="0" borderId="0" xfId="11" applyFont="1" applyAlignment="1">
      <alignment horizontal="left" wrapText="1"/>
    </xf>
    <xf numFmtId="0" fontId="20" fillId="0" borderId="0" xfId="9" applyAlignment="1">
      <alignment wrapText="1"/>
    </xf>
    <xf numFmtId="0" fontId="23" fillId="0" borderId="0" xfId="11" applyFont="1" applyAlignment="1">
      <alignment horizontal="left"/>
    </xf>
    <xf numFmtId="0" fontId="24" fillId="0" borderId="0" xfId="11" applyFont="1" applyAlignment="1">
      <alignment horizontal="left"/>
    </xf>
    <xf numFmtId="0" fontId="23" fillId="0" borderId="0" xfId="11" applyFont="1" applyAlignment="1">
      <alignment wrapText="1"/>
    </xf>
    <xf numFmtId="0" fontId="23" fillId="0" borderId="0" xfId="11" applyFont="1" applyFill="1" applyAlignment="1">
      <alignment horizontal="left" wrapText="1"/>
    </xf>
    <xf numFmtId="0" fontId="20" fillId="0" borderId="0" xfId="9" applyFill="1" applyAlignment="1">
      <alignment wrapText="1"/>
    </xf>
  </cellXfs>
  <cellStyles count="18">
    <cellStyle name="column field" xfId="13" xr:uid="{13F097D8-B45C-42B6-9AF6-ED97F2D52684}"/>
    <cellStyle name="Comma" xfId="8" builtinId="3"/>
    <cellStyle name="Hyperlink" xfId="2" builtinId="8"/>
    <cellStyle name="Hyperlink 2" xfId="6" xr:uid="{364F134C-31C3-455A-ACC5-B423823981C5}"/>
    <cellStyle name="Hyperlink 2 2" xfId="12" xr:uid="{55FA78A2-816E-4EBC-BB03-16E9D68D3F2F}"/>
    <cellStyle name="Hyperlink 2 2 2" xfId="17" xr:uid="{A241902B-9B54-4CF3-BC74-7F20AF64745B}"/>
    <cellStyle name="Hyperlink 3" xfId="10" xr:uid="{0A5C36FD-47DE-4292-9B02-2E5B369EC482}"/>
    <cellStyle name="Hyperlink_NCVER_DMS-#42513-v1B-Data_table_template___SOS_2006 2" xfId="7" xr:uid="{C1DBAF27-7FAF-4FBE-8615-94A7841A8520}"/>
    <cellStyle name="Normal" xfId="0" builtinId="0"/>
    <cellStyle name="Normal 2" xfId="5" xr:uid="{F4685E3A-BBCA-4551-B4C7-D216CD4805E3}"/>
    <cellStyle name="Normal 2 2" xfId="11" xr:uid="{0A0EC499-9410-4372-8814-17172A64C181}"/>
    <cellStyle name="Normal 2 2 3" xfId="16" xr:uid="{B87D228B-E0A3-48DF-8295-0FA164555BEB}"/>
    <cellStyle name="Normal 3" xfId="9" xr:uid="{15392675-DA88-40E3-91E2-D97C88D75146}"/>
    <cellStyle name="Normal 3 2" xfId="14" xr:uid="{4C4D3FF5-4F35-46A8-B037-401916BC50D4}"/>
    <cellStyle name="Normal 4" xfId="3" xr:uid="{0F71B202-4CDC-4AF5-9FA3-6665BB03E7E4}"/>
    <cellStyle name="Normal 4 2" xfId="15" xr:uid="{41F1244F-DD6F-49A6-87C6-06CCA5556057}"/>
    <cellStyle name="Normal 5 2" xfId="4" xr:uid="{BDFEFB02-E862-4C9E-9E45-16B0D562E46A}"/>
    <cellStyle name="Percent" xfId="1" builtinId="5"/>
  </cellStyles>
  <dxfs count="0"/>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249959</xdr:colOff>
      <xdr:row>1</xdr:row>
      <xdr:rowOff>47625</xdr:rowOff>
    </xdr:to>
    <xdr:pic>
      <xdr:nvPicPr>
        <xdr:cNvPr id="2" name="Picture 1" descr="U:\NCVER_REV_small-01.png">
          <a:extLst>
            <a:ext uri="{FF2B5EF4-FFF2-40B4-BE49-F238E27FC236}">
              <a16:creationId xmlns:a16="http://schemas.microsoft.com/office/drawing/2014/main" id="{5F9A8F8F-4BF7-4767-94BD-DD5DB35E6F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325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1136650</xdr:colOff>
      <xdr:row>0</xdr:row>
      <xdr:rowOff>0</xdr:rowOff>
    </xdr:from>
    <xdr:to>
      <xdr:col>8</xdr:col>
      <xdr:colOff>103909</xdr:colOff>
      <xdr:row>1</xdr:row>
      <xdr:rowOff>57150</xdr:rowOff>
    </xdr:to>
    <xdr:pic>
      <xdr:nvPicPr>
        <xdr:cNvPr id="2" name="Picture 1" descr="U:\NCVER_REV_small-01.png">
          <a:extLst>
            <a:ext uri="{FF2B5EF4-FFF2-40B4-BE49-F238E27FC236}">
              <a16:creationId xmlns:a16="http://schemas.microsoft.com/office/drawing/2014/main" id="{8FDEC415-0882-45DC-9334-8A067BEA8A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89825" y="0"/>
          <a:ext cx="14247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772391</xdr:colOff>
      <xdr:row>0</xdr:row>
      <xdr:rowOff>0</xdr:rowOff>
    </xdr:from>
    <xdr:to>
      <xdr:col>10</xdr:col>
      <xdr:colOff>1444</xdr:colOff>
      <xdr:row>1</xdr:row>
      <xdr:rowOff>58882</xdr:rowOff>
    </xdr:to>
    <xdr:pic>
      <xdr:nvPicPr>
        <xdr:cNvPr id="2" name="Picture 1" descr="U:\NCVER_REV_small-01.png">
          <a:extLst>
            <a:ext uri="{FF2B5EF4-FFF2-40B4-BE49-F238E27FC236}">
              <a16:creationId xmlns:a16="http://schemas.microsoft.com/office/drawing/2014/main" id="{42C3864E-21F2-452A-BF56-18A12FDE48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07016" y="0"/>
          <a:ext cx="1360921" cy="363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356659</xdr:colOff>
      <xdr:row>0</xdr:row>
      <xdr:rowOff>0</xdr:rowOff>
    </xdr:from>
    <xdr:to>
      <xdr:col>15</xdr:col>
      <xdr:colOff>335685</xdr:colOff>
      <xdr:row>1</xdr:row>
      <xdr:rowOff>57150</xdr:rowOff>
    </xdr:to>
    <xdr:pic>
      <xdr:nvPicPr>
        <xdr:cNvPr id="2" name="Picture 1" descr="U:\NCVER_REV_small-01.png">
          <a:extLst>
            <a:ext uri="{FF2B5EF4-FFF2-40B4-BE49-F238E27FC236}">
              <a16:creationId xmlns:a16="http://schemas.microsoft.com/office/drawing/2014/main" id="{8C480F6D-D304-40AB-909F-E0C63B7DEC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4209" y="0"/>
          <a:ext cx="1388726"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148360</xdr:colOff>
      <xdr:row>1</xdr:row>
      <xdr:rowOff>57150</xdr:rowOff>
    </xdr:to>
    <xdr:pic>
      <xdr:nvPicPr>
        <xdr:cNvPr id="2" name="Picture 1" descr="U:\NCVER_REV_small-01.png">
          <a:extLst>
            <a:ext uri="{FF2B5EF4-FFF2-40B4-BE49-F238E27FC236}">
              <a16:creationId xmlns:a16="http://schemas.microsoft.com/office/drawing/2014/main" id="{D874FAF5-74AE-4889-AC04-F26D81FAFB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43075" y="0"/>
          <a:ext cx="1354859" cy="358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400050</xdr:colOff>
      <xdr:row>0</xdr:row>
      <xdr:rowOff>0</xdr:rowOff>
    </xdr:from>
    <xdr:to>
      <xdr:col>15</xdr:col>
      <xdr:colOff>230909</xdr:colOff>
      <xdr:row>1</xdr:row>
      <xdr:rowOff>57150</xdr:rowOff>
    </xdr:to>
    <xdr:pic>
      <xdr:nvPicPr>
        <xdr:cNvPr id="2" name="Picture 1" descr="U:\NCVER_REV_small-01.png">
          <a:extLst>
            <a:ext uri="{FF2B5EF4-FFF2-40B4-BE49-F238E27FC236}">
              <a16:creationId xmlns:a16="http://schemas.microsoft.com/office/drawing/2014/main" id="{AA6E9A4D-98B8-4A78-9643-58D2250B1B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21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209550</xdr:colOff>
      <xdr:row>0</xdr:row>
      <xdr:rowOff>19050</xdr:rowOff>
    </xdr:from>
    <xdr:to>
      <xdr:col>15</xdr:col>
      <xdr:colOff>40409</xdr:colOff>
      <xdr:row>1</xdr:row>
      <xdr:rowOff>76200</xdr:rowOff>
    </xdr:to>
    <xdr:pic>
      <xdr:nvPicPr>
        <xdr:cNvPr id="2" name="Picture 1" descr="U:\NCVER_REV_small-01.png">
          <a:extLst>
            <a:ext uri="{FF2B5EF4-FFF2-40B4-BE49-F238E27FC236}">
              <a16:creationId xmlns:a16="http://schemas.microsoft.com/office/drawing/2014/main" id="{BA2BD9E8-0CF3-46D7-873D-461202DFBB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96600" y="1905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552450</xdr:colOff>
      <xdr:row>0</xdr:row>
      <xdr:rowOff>0</xdr:rowOff>
    </xdr:from>
    <xdr:to>
      <xdr:col>14</xdr:col>
      <xdr:colOff>94961</xdr:colOff>
      <xdr:row>1</xdr:row>
      <xdr:rowOff>57150</xdr:rowOff>
    </xdr:to>
    <xdr:pic>
      <xdr:nvPicPr>
        <xdr:cNvPr id="2" name="Picture 1" descr="U:\NCVER_REV_small-01.png">
          <a:extLst>
            <a:ext uri="{FF2B5EF4-FFF2-40B4-BE49-F238E27FC236}">
              <a16:creationId xmlns:a16="http://schemas.microsoft.com/office/drawing/2014/main" id="{2DAC1459-CBCD-4437-ADF1-65D743CD4B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9500" y="0"/>
          <a:ext cx="1380836"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9525</xdr:colOff>
      <xdr:row>0</xdr:row>
      <xdr:rowOff>0</xdr:rowOff>
    </xdr:from>
    <xdr:to>
      <xdr:col>15</xdr:col>
      <xdr:colOff>11834</xdr:colOff>
      <xdr:row>1</xdr:row>
      <xdr:rowOff>57150</xdr:rowOff>
    </xdr:to>
    <xdr:pic>
      <xdr:nvPicPr>
        <xdr:cNvPr id="2" name="Picture 1" descr="U:\NCVER_REV_small-01.png">
          <a:extLst>
            <a:ext uri="{FF2B5EF4-FFF2-40B4-BE49-F238E27FC236}">
              <a16:creationId xmlns:a16="http://schemas.microsoft.com/office/drawing/2014/main" id="{8A4C2363-FD6A-40F8-B467-933CB35105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15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9525</xdr:colOff>
      <xdr:row>0</xdr:row>
      <xdr:rowOff>0</xdr:rowOff>
    </xdr:from>
    <xdr:to>
      <xdr:col>15</xdr:col>
      <xdr:colOff>11834</xdr:colOff>
      <xdr:row>1</xdr:row>
      <xdr:rowOff>57150</xdr:rowOff>
    </xdr:to>
    <xdr:pic>
      <xdr:nvPicPr>
        <xdr:cNvPr id="2" name="Picture 1" descr="U:\NCVER_REV_small-01.png">
          <a:extLst>
            <a:ext uri="{FF2B5EF4-FFF2-40B4-BE49-F238E27FC236}">
              <a16:creationId xmlns:a16="http://schemas.microsoft.com/office/drawing/2014/main" id="{7D167FC5-8450-4B9B-96BC-7932938529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95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9525</xdr:colOff>
      <xdr:row>0</xdr:row>
      <xdr:rowOff>0</xdr:rowOff>
    </xdr:from>
    <xdr:to>
      <xdr:col>15</xdr:col>
      <xdr:colOff>11834</xdr:colOff>
      <xdr:row>1</xdr:row>
      <xdr:rowOff>57150</xdr:rowOff>
    </xdr:to>
    <xdr:pic>
      <xdr:nvPicPr>
        <xdr:cNvPr id="2" name="Picture 1" descr="U:\NCVER_REV_small-01.png">
          <a:extLst>
            <a:ext uri="{FF2B5EF4-FFF2-40B4-BE49-F238E27FC236}">
              <a16:creationId xmlns:a16="http://schemas.microsoft.com/office/drawing/2014/main" id="{070245FF-95CB-44BD-9E7B-98A147FFF4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8757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38100</xdr:colOff>
      <xdr:row>0</xdr:row>
      <xdr:rowOff>0</xdr:rowOff>
    </xdr:from>
    <xdr:to>
      <xdr:col>15</xdr:col>
      <xdr:colOff>40409</xdr:colOff>
      <xdr:row>1</xdr:row>
      <xdr:rowOff>57150</xdr:rowOff>
    </xdr:to>
    <xdr:pic>
      <xdr:nvPicPr>
        <xdr:cNvPr id="2" name="Picture 1" descr="U:\NCVER_REV_small-01.png">
          <a:extLst>
            <a:ext uri="{FF2B5EF4-FFF2-40B4-BE49-F238E27FC236}">
              <a16:creationId xmlns:a16="http://schemas.microsoft.com/office/drawing/2014/main" id="{41A32994-0BF8-4DF8-A8C9-3AE49CB8D6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638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38100</xdr:colOff>
      <xdr:row>0</xdr:row>
      <xdr:rowOff>0</xdr:rowOff>
    </xdr:from>
    <xdr:to>
      <xdr:col>15</xdr:col>
      <xdr:colOff>40409</xdr:colOff>
      <xdr:row>1</xdr:row>
      <xdr:rowOff>57150</xdr:rowOff>
    </xdr:to>
    <xdr:pic>
      <xdr:nvPicPr>
        <xdr:cNvPr id="2" name="Picture 1" descr="U:\NCVER_REV_small-01.png">
          <a:extLst>
            <a:ext uri="{FF2B5EF4-FFF2-40B4-BE49-F238E27FC236}">
              <a16:creationId xmlns:a16="http://schemas.microsoft.com/office/drawing/2014/main" id="{BCC65EE2-658A-427B-974B-9842D88F25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638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163177</xdr:colOff>
      <xdr:row>1</xdr:row>
      <xdr:rowOff>59267</xdr:rowOff>
    </xdr:to>
    <xdr:pic>
      <xdr:nvPicPr>
        <xdr:cNvPr id="3" name="Picture 2" descr="U:\NCVER_REV_small-01.png">
          <a:extLst>
            <a:ext uri="{FF2B5EF4-FFF2-40B4-BE49-F238E27FC236}">
              <a16:creationId xmlns:a16="http://schemas.microsoft.com/office/drawing/2014/main" id="{924A1EEB-9A3E-4863-954C-D894C82155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68425"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14</xdr:col>
      <xdr:colOff>0</xdr:colOff>
      <xdr:row>0</xdr:row>
      <xdr:rowOff>0</xdr:rowOff>
    </xdr:from>
    <xdr:to>
      <xdr:col>16</xdr:col>
      <xdr:colOff>154709</xdr:colOff>
      <xdr:row>1</xdr:row>
      <xdr:rowOff>114300</xdr:rowOff>
    </xdr:to>
    <xdr:pic>
      <xdr:nvPicPr>
        <xdr:cNvPr id="2" name="Picture 1" descr="U:\NCVER_REV_small-01.png">
          <a:extLst>
            <a:ext uri="{FF2B5EF4-FFF2-40B4-BE49-F238E27FC236}">
              <a16:creationId xmlns:a16="http://schemas.microsoft.com/office/drawing/2014/main" id="{9107C042-B9C3-4CA0-ADB6-03228EB940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9525</xdr:colOff>
      <xdr:row>2</xdr:row>
      <xdr:rowOff>114300</xdr:rowOff>
    </xdr:from>
    <xdr:ext cx="838200" cy="304800"/>
    <xdr:pic>
      <xdr:nvPicPr>
        <xdr:cNvPr id="2" name="Picture 1" descr="P:\PublicationComponents\logos\Creativecommons\CC BY logo.png">
          <a:extLst>
            <a:ext uri="{FF2B5EF4-FFF2-40B4-BE49-F238E27FC236}">
              <a16:creationId xmlns:a16="http://schemas.microsoft.com/office/drawing/2014/main" id="{448BDC61-1196-4591-934D-637C8A45A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43815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vet_req@ncver.edu.au" TargetMode="External"/><Relationship Id="rId13" Type="http://schemas.openxmlformats.org/officeDocument/2006/relationships/hyperlink" Target="https://www.ncver.edu.au/research-and-statistics/collections/students-and-courses-collection/total-vet-students-and-courses" TargetMode="External"/><Relationship Id="rId3" Type="http://schemas.openxmlformats.org/officeDocument/2006/relationships/hyperlink" Target="https://www.ncver.edu.au/about/about-ncver/about-our-data" TargetMode="External"/><Relationship Id="rId7" Type="http://schemas.openxmlformats.org/officeDocument/2006/relationships/hyperlink" Target="https://www.ncver.edu.au/support/support/all-support/data-access-and-charges" TargetMode="External"/><Relationship Id="rId12" Type="http://schemas.openxmlformats.org/officeDocument/2006/relationships/hyperlink" Target="https://www.ncver.edu.au/research-and-statistics/publications/all-publications/vet-qualification-completion-rates-2018" TargetMode="External"/><Relationship Id="rId2" Type="http://schemas.openxmlformats.org/officeDocument/2006/relationships/hyperlink" Target="https://www.ncver.edu.au/about/about-ncver/about-our-data" TargetMode="External"/><Relationship Id="rId16" Type="http://schemas.openxmlformats.org/officeDocument/2006/relationships/drawing" Target="../drawings/drawing2.xml"/><Relationship Id="rId1" Type="http://schemas.openxmlformats.org/officeDocument/2006/relationships/hyperlink" Target="https://www.ncver.edu.au/" TargetMode="External"/><Relationship Id="rId6" Type="http://schemas.openxmlformats.org/officeDocument/2006/relationships/hyperlink" Target="http://www.ncver.edu.au/support/dataaccess.html" TargetMode="External"/><Relationship Id="rId11" Type="http://schemas.openxmlformats.org/officeDocument/2006/relationships/hyperlink" Target="https://www.abs.gov.au/statistics/health/disability/disability-ageing-and-carers-australia-summary-findings/2018" TargetMode="External"/><Relationship Id="rId5" Type="http://schemas.openxmlformats.org/officeDocument/2006/relationships/hyperlink" Target="mailto:surveys_req@ncver.edu.au" TargetMode="External"/><Relationship Id="rId15" Type="http://schemas.openxmlformats.org/officeDocument/2006/relationships/printerSettings" Target="../printerSettings/printerSettings2.bin"/><Relationship Id="rId10" Type="http://schemas.openxmlformats.org/officeDocument/2006/relationships/hyperlink" Target="https://www.abs.gov.au/census/find-census-data" TargetMode="External"/><Relationship Id="rId4" Type="http://schemas.openxmlformats.org/officeDocument/2006/relationships/hyperlink" Target="https://www.ncver.edu.au/" TargetMode="External"/><Relationship Id="rId9" Type="http://schemas.openxmlformats.org/officeDocument/2006/relationships/hyperlink" Target="mailto:vet_req@ncver.edu.au" TargetMode="External"/><Relationship Id="rId14" Type="http://schemas.openxmlformats.org/officeDocument/2006/relationships/hyperlink" Target="https://www.ncver.edu.au/research-and-statistics/collections/students-and-courses-collection/government-funded-students-and-course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0668F-0F71-45B9-B290-62D146F128BE}">
  <dimension ref="A1:N25"/>
  <sheetViews>
    <sheetView showGridLines="0" showRowColHeaders="0" tabSelected="1" zoomScaleNormal="100" workbookViewId="0">
      <selection activeCell="A4" sqref="A4"/>
    </sheetView>
  </sheetViews>
  <sheetFormatPr defaultRowHeight="15.05"/>
  <cols>
    <col min="2" max="2" width="11.44140625" customWidth="1"/>
  </cols>
  <sheetData>
    <row r="1" spans="1:13" s="2" customFormat="1" ht="24.75" customHeight="1">
      <c r="A1" s="2" t="s">
        <v>3</v>
      </c>
    </row>
    <row r="2" spans="1:13" s="3" customFormat="1" ht="23.95" customHeight="1">
      <c r="A2" s="3" t="s">
        <v>143</v>
      </c>
    </row>
    <row r="3" spans="1:13">
      <c r="A3" s="136"/>
      <c r="B3" s="136"/>
      <c r="C3" s="136"/>
      <c r="D3" s="136"/>
      <c r="E3" s="136"/>
      <c r="F3" s="136"/>
      <c r="G3" s="136"/>
      <c r="H3" s="136"/>
      <c r="I3" s="136"/>
      <c r="J3" s="136"/>
      <c r="K3" s="136"/>
      <c r="L3" s="136"/>
    </row>
    <row r="4" spans="1:13">
      <c r="A4" s="136"/>
      <c r="I4" s="136"/>
      <c r="J4" s="136"/>
      <c r="K4" s="136"/>
      <c r="L4" s="136"/>
    </row>
    <row r="5" spans="1:13">
      <c r="A5" s="136"/>
      <c r="B5" s="137" t="s">
        <v>123</v>
      </c>
      <c r="C5" s="136" t="str">
        <f>Overview!B1</f>
        <v>Student equity in VET: participation, achievement and outcomes</v>
      </c>
      <c r="D5" s="136"/>
      <c r="E5" s="136"/>
      <c r="F5" s="136"/>
      <c r="G5" s="136"/>
      <c r="H5" s="136"/>
    </row>
    <row r="6" spans="1:13">
      <c r="A6" s="136"/>
      <c r="B6" s="137" t="s">
        <v>63</v>
      </c>
      <c r="C6" s="136" t="str">
        <f>'Table 1'!B2</f>
        <v>Equity group populations and participation in Australia</v>
      </c>
      <c r="D6" s="136"/>
      <c r="E6" s="136"/>
      <c r="F6" s="136"/>
      <c r="G6" s="136"/>
      <c r="H6" s="136"/>
      <c r="I6" s="136"/>
      <c r="J6" s="136"/>
      <c r="K6" s="136"/>
      <c r="L6" s="136"/>
    </row>
    <row r="7" spans="1:13">
      <c r="A7" s="136"/>
      <c r="B7" s="137" t="s">
        <v>64</v>
      </c>
      <c r="C7" s="136" t="str">
        <f>'Table 2'!B2</f>
        <v>VET students by equity group, 2019</v>
      </c>
      <c r="D7" s="136"/>
      <c r="E7" s="136"/>
      <c r="F7" s="136"/>
      <c r="G7" s="136"/>
      <c r="H7" s="136"/>
      <c r="I7" s="136"/>
      <c r="J7" s="136"/>
      <c r="K7" s="136"/>
      <c r="L7" s="136"/>
    </row>
    <row r="8" spans="1:13">
      <c r="A8" s="136"/>
      <c r="B8" s="137" t="s">
        <v>65</v>
      </c>
      <c r="C8" s="136" t="str">
        <f>'Table 3'!B2</f>
        <v>Program enrolments in VET by equity group, 2019</v>
      </c>
      <c r="D8" s="136"/>
      <c r="E8" s="136"/>
      <c r="F8" s="136"/>
      <c r="G8" s="136"/>
      <c r="H8" s="136"/>
      <c r="I8" s="136"/>
      <c r="J8" s="136"/>
      <c r="K8" s="136"/>
      <c r="L8" s="136"/>
    </row>
    <row r="9" spans="1:13">
      <c r="A9" s="136"/>
      <c r="B9" s="137" t="s">
        <v>66</v>
      </c>
      <c r="C9" s="136" t="str">
        <f>'Table 4'!B2</f>
        <v>Subject load pass rates for equity groups, 2019</v>
      </c>
      <c r="D9" s="136"/>
      <c r="E9" s="136"/>
      <c r="F9" s="136"/>
      <c r="G9" s="136"/>
      <c r="H9" s="136"/>
      <c r="I9" s="136"/>
      <c r="J9" s="136"/>
      <c r="K9" s="136"/>
      <c r="L9" s="136"/>
    </row>
    <row r="10" spans="1:13">
      <c r="A10" s="136"/>
      <c r="B10" s="137" t="s">
        <v>69</v>
      </c>
      <c r="C10" s="136" t="str">
        <f>'Table 5'!B2</f>
        <v>Qualification completion rates by equity group, for qualifications commencing in 2015</v>
      </c>
      <c r="D10" s="136"/>
      <c r="E10" s="136"/>
      <c r="F10" s="136"/>
      <c r="G10" s="136"/>
      <c r="H10" s="136"/>
      <c r="I10" s="136"/>
      <c r="J10" s="136"/>
      <c r="K10" s="136"/>
      <c r="L10" s="136"/>
    </row>
    <row r="11" spans="1:13">
      <c r="A11" s="136"/>
      <c r="B11" s="137" t="s">
        <v>70</v>
      </c>
      <c r="C11" s="136" t="str">
        <f>'Table 6'!B2</f>
        <v>Government-funded program enrolments by equity group, 2009–2019</v>
      </c>
      <c r="D11" s="136"/>
      <c r="E11" s="136"/>
      <c r="F11" s="136"/>
      <c r="G11" s="136"/>
      <c r="H11" s="136"/>
      <c r="I11" s="136"/>
      <c r="J11" s="136"/>
      <c r="K11" s="136"/>
      <c r="L11" s="136"/>
    </row>
    <row r="12" spans="1:13">
      <c r="A12" s="136"/>
      <c r="B12" s="137" t="s">
        <v>71</v>
      </c>
      <c r="C12" s="136" t="str">
        <f>'Table 7'!B2</f>
        <v>Post-study status of students who completed a VET qualification in 2019, by equity group</v>
      </c>
      <c r="D12" s="136"/>
      <c r="E12" s="136"/>
      <c r="F12" s="136"/>
      <c r="G12" s="136"/>
      <c r="H12" s="136"/>
      <c r="I12" s="136"/>
      <c r="J12" s="136"/>
      <c r="K12" s="136"/>
      <c r="L12" s="136"/>
    </row>
    <row r="13" spans="1:13">
      <c r="A13" s="136"/>
      <c r="B13" s="137" t="s">
        <v>80</v>
      </c>
      <c r="C13" s="136" t="str">
        <f>'Table 8'!B2</f>
        <v>Satisfaction of students who completed a VET qualification in 2019, by equity group</v>
      </c>
      <c r="D13" s="136"/>
      <c r="E13" s="136"/>
      <c r="F13" s="136"/>
      <c r="G13" s="136"/>
      <c r="H13" s="136"/>
      <c r="I13" s="136"/>
      <c r="J13" s="136"/>
      <c r="K13" s="136"/>
      <c r="L13" s="136"/>
    </row>
    <row r="14" spans="1:13">
      <c r="A14" s="136"/>
      <c r="B14" s="137" t="s">
        <v>81</v>
      </c>
      <c r="C14" s="136" t="str">
        <f>'Table 9'!B2</f>
        <v>Personal benefits of undertaking training, for those who completed a qualification in 2019, by equity group</v>
      </c>
      <c r="D14" s="136"/>
      <c r="E14" s="136"/>
      <c r="F14" s="136"/>
      <c r="G14" s="136"/>
      <c r="H14" s="136"/>
      <c r="I14" s="136"/>
      <c r="J14" s="136"/>
      <c r="K14" s="136"/>
      <c r="L14" s="136"/>
    </row>
    <row r="15" spans="1:13">
      <c r="A15" s="136"/>
      <c r="B15" s="137" t="s">
        <v>191</v>
      </c>
      <c r="C15" s="136" t="str">
        <f>'Table 10'!B2</f>
        <v>Job-related benefits of undertaking training, for those who completed a VET qualification in 2019, by equity group</v>
      </c>
      <c r="D15" s="136"/>
      <c r="E15" s="136"/>
      <c r="F15" s="136"/>
      <c r="G15" s="136"/>
      <c r="H15" s="136"/>
      <c r="I15" s="136"/>
      <c r="J15" s="136"/>
      <c r="K15" s="136"/>
      <c r="L15" s="136"/>
    </row>
    <row r="16" spans="1:13">
      <c r="A16" s="136"/>
      <c r="B16" s="137" t="s">
        <v>198</v>
      </c>
      <c r="C16" s="136" t="str">
        <f>'Table 11'!B2</f>
        <v>Effect of COVID-19 on the employment outcomes of student who completed a VET qualification in 2019, by equity group</v>
      </c>
      <c r="D16" s="136"/>
      <c r="E16" s="136"/>
      <c r="F16" s="136"/>
      <c r="G16" s="136"/>
      <c r="H16" s="136"/>
      <c r="I16" s="136"/>
      <c r="J16" s="136"/>
      <c r="K16" s="136"/>
      <c r="L16" s="136"/>
      <c r="M16" s="74"/>
    </row>
    <row r="17" spans="1:14">
      <c r="A17" s="136"/>
      <c r="B17" s="137" t="s">
        <v>318</v>
      </c>
      <c r="C17" s="136" t="str">
        <f>'Table 12'!B2</f>
        <v>Apprentice and trainee commencements by equity group, 2019</v>
      </c>
      <c r="D17" s="136"/>
      <c r="E17" s="136"/>
      <c r="F17" s="136"/>
      <c r="G17" s="136"/>
      <c r="H17" s="136"/>
      <c r="I17" s="136"/>
      <c r="J17" s="136"/>
      <c r="K17" s="136"/>
      <c r="L17" s="136"/>
      <c r="M17" s="74"/>
      <c r="N17" s="74"/>
    </row>
    <row r="18" spans="1:14">
      <c r="A18" s="136"/>
      <c r="B18" s="137"/>
      <c r="C18" s="136"/>
      <c r="D18" s="136"/>
      <c r="E18" s="136"/>
      <c r="F18" s="136"/>
      <c r="G18" s="136"/>
      <c r="H18" s="136"/>
      <c r="I18" s="136"/>
      <c r="J18" s="136"/>
      <c r="K18" s="136"/>
      <c r="L18" s="136"/>
    </row>
    <row r="19" spans="1:14">
      <c r="A19" s="136"/>
      <c r="B19" s="138" t="s">
        <v>100</v>
      </c>
      <c r="C19" s="136"/>
      <c r="D19" s="136"/>
      <c r="E19" s="136"/>
      <c r="F19" s="136"/>
      <c r="G19" s="136"/>
      <c r="H19" s="136"/>
      <c r="I19" s="136"/>
      <c r="J19" s="136"/>
      <c r="K19" s="136"/>
      <c r="L19" s="136"/>
    </row>
    <row r="20" spans="1:14">
      <c r="A20" s="136"/>
      <c r="B20" s="139"/>
      <c r="C20" s="136"/>
      <c r="D20" s="136"/>
      <c r="E20" s="136"/>
      <c r="F20" s="136"/>
      <c r="G20" s="136"/>
      <c r="H20" s="136"/>
      <c r="I20" s="136"/>
      <c r="J20" s="136"/>
      <c r="K20" s="136"/>
      <c r="L20" s="136"/>
    </row>
    <row r="21" spans="1:14">
      <c r="A21" s="136"/>
      <c r="B21" s="138" t="s">
        <v>142</v>
      </c>
      <c r="C21" s="136"/>
      <c r="D21" s="136"/>
      <c r="E21" s="136"/>
      <c r="F21" s="136"/>
      <c r="G21" s="136"/>
      <c r="H21" s="136"/>
      <c r="I21" s="136"/>
      <c r="J21" s="136"/>
      <c r="K21" s="136"/>
      <c r="L21" s="136"/>
    </row>
    <row r="22" spans="1:14">
      <c r="B22" s="1"/>
      <c r="C22" s="1"/>
      <c r="D22" s="1"/>
      <c r="E22" s="1"/>
      <c r="F22" s="1"/>
    </row>
    <row r="23" spans="1:14">
      <c r="B23" s="1"/>
      <c r="C23" s="1"/>
      <c r="D23" s="1"/>
      <c r="E23" s="1"/>
      <c r="F23" s="1"/>
    </row>
    <row r="24" spans="1:14">
      <c r="B24" s="1"/>
      <c r="C24" s="1"/>
      <c r="D24" s="1"/>
      <c r="E24" s="1"/>
      <c r="F24" s="1"/>
    </row>
    <row r="25" spans="1:14">
      <c r="B25" s="1"/>
      <c r="C25" s="1"/>
      <c r="D25" s="1"/>
      <c r="E25" s="1"/>
      <c r="F25" s="1"/>
    </row>
  </sheetData>
  <hyperlinks>
    <hyperlink ref="B7" location="'Table 2'!A1" display="Table 2" xr:uid="{C3CBE356-3939-46B1-B699-532B34663DED}"/>
    <hyperlink ref="B6" location="'Table 1'!A1" display="Table 1" xr:uid="{8D6E6007-8B76-4785-8CBB-89DFA04008C6}"/>
    <hyperlink ref="B8" location="'Table 3'!A1" display="Table 3" xr:uid="{D810AB1E-D0E4-45C7-B841-C0740568A4F8}"/>
    <hyperlink ref="B9" location="'Table 4'!A1" display="Table 4" xr:uid="{99B02BCC-BA26-4645-914E-84B3B8593020}"/>
    <hyperlink ref="B11" location="'Table 6'!A1" display="Table 6" xr:uid="{35E8158F-DB0D-4B12-8CE4-5013A619CB65}"/>
    <hyperlink ref="B10" location="'Table 5'!A1" display="Table 5" xr:uid="{75D79353-F95F-4457-9C26-5BDBA1E69FE9}"/>
    <hyperlink ref="B14" location="'Table 9'!A1" display="Table 9" xr:uid="{BB79DC04-0F55-479D-9980-8D16A9F03F36}"/>
    <hyperlink ref="B13" location="'Table 8'!A1" display="Table 8" xr:uid="{DADFED09-897F-4C4F-9654-367C8D39548F}"/>
    <hyperlink ref="B15" location="'Table 10'!A1" display="Table 10" xr:uid="{DF5C92B1-EFAF-44A0-A2F1-3D34F305B767}"/>
    <hyperlink ref="B5" location="Overview!A1" display="Overview" xr:uid="{65F49E59-4DAD-41FF-824C-791782C11191}"/>
    <hyperlink ref="B21" location="Copyright!A1" display="Copyright" xr:uid="{C0DB24AC-8C3F-412D-B471-BE630FFDAFDA}"/>
    <hyperlink ref="B19" location="'Explanatory notes'!A1" display="Explanatory notes" xr:uid="{99497937-19BD-45B7-BA13-72F77A49ABAF}"/>
    <hyperlink ref="B16" location="'Table 11'!A1" display="Table 11" xr:uid="{B4DC3A90-0EB8-4207-9EF9-28793EC113DC}"/>
    <hyperlink ref="B17" location="'Table 12'!A1" display="Table 12" xr:uid="{ABFB3A8B-C30E-40AD-947B-EB56A66EAC06}"/>
    <hyperlink ref="B12" location="'Table 7'!A1" display="Table 7" xr:uid="{EB7F4C08-735C-4E3A-AE54-169A461EDEA9}"/>
  </hyperlinks>
  <pageMargins left="0.7" right="0.7" top="0.75" bottom="0.75" header="0.3" footer="0.3"/>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BC88F-1CF9-47FF-8614-2B9B7438B55E}">
  <dimension ref="B1:G59"/>
  <sheetViews>
    <sheetView showGridLines="0" showRowColHeaders="0" zoomScaleNormal="100" zoomScaleSheetLayoutView="100" workbookViewId="0"/>
  </sheetViews>
  <sheetFormatPr defaultColWidth="9.109375" defaultRowHeight="12.55"/>
  <cols>
    <col min="1" max="1" width="3" style="7" customWidth="1"/>
    <col min="2" max="2" width="48.88671875" style="7" customWidth="1"/>
    <col min="3" max="3" width="17.44140625" style="7" customWidth="1"/>
    <col min="4" max="4" width="18.6640625" style="7" customWidth="1"/>
    <col min="5" max="5" width="18.44140625" style="7" customWidth="1"/>
    <col min="6" max="6" width="18.5546875" style="7" customWidth="1"/>
    <col min="7" max="16384" width="9.109375" style="7"/>
  </cols>
  <sheetData>
    <row r="1" spans="2:7" s="5" customFormat="1" ht="23.95" customHeight="1">
      <c r="B1" s="180" t="s">
        <v>325</v>
      </c>
    </row>
    <row r="2" spans="2:7" s="6" customFormat="1" ht="23.95" customHeight="1">
      <c r="B2" s="3" t="s">
        <v>123</v>
      </c>
    </row>
    <row r="3" spans="2:7">
      <c r="G3" s="8" t="s">
        <v>104</v>
      </c>
    </row>
    <row r="4" spans="2:7">
      <c r="F4" s="8"/>
    </row>
    <row r="5" spans="2:7">
      <c r="B5" s="8" t="s">
        <v>124</v>
      </c>
      <c r="E5" s="9"/>
    </row>
    <row r="6" spans="2:7">
      <c r="B6" s="8" t="str">
        <f>$B$13</f>
        <v>MORE INFORMATION</v>
      </c>
      <c r="C6" s="10"/>
      <c r="D6" s="10"/>
    </row>
    <row r="7" spans="2:7">
      <c r="B7" s="8" t="s">
        <v>126</v>
      </c>
    </row>
    <row r="8" spans="2:7" ht="13.15" thickBot="1">
      <c r="B8" s="11"/>
      <c r="C8" s="12"/>
      <c r="D8" s="12"/>
    </row>
    <row r="9" spans="2:7" ht="13.15">
      <c r="B9" s="260" t="s">
        <v>124</v>
      </c>
      <c r="C9" s="261"/>
      <c r="D9" s="261"/>
      <c r="E9" s="261"/>
      <c r="F9" s="13"/>
    </row>
    <row r="10" spans="2:7" ht="45.25" customHeight="1">
      <c r="B10" s="262" t="s">
        <v>282</v>
      </c>
      <c r="C10" s="262"/>
      <c r="D10" s="262"/>
      <c r="E10" s="262"/>
      <c r="F10" s="263"/>
    </row>
    <row r="11" spans="2:7" s="159" customFormat="1" ht="16" customHeight="1">
      <c r="B11" s="262"/>
      <c r="C11" s="262"/>
      <c r="D11" s="262"/>
      <c r="E11" s="262"/>
      <c r="F11" s="263"/>
    </row>
    <row r="12" spans="2:7" ht="13.15" thickBot="1">
      <c r="B12" s="14"/>
      <c r="C12" s="14"/>
      <c r="D12" s="264" t="s">
        <v>127</v>
      </c>
      <c r="E12" s="264"/>
      <c r="F12" s="14"/>
    </row>
    <row r="13" spans="2:7" ht="15.05" customHeight="1">
      <c r="B13" s="265" t="s">
        <v>125</v>
      </c>
      <c r="C13" s="263"/>
      <c r="D13" s="263"/>
      <c r="E13" s="263"/>
    </row>
    <row r="14" spans="2:7" s="176" customFormat="1" ht="15.05" customHeight="1">
      <c r="B14" s="160"/>
    </row>
    <row r="15" spans="2:7">
      <c r="B15" s="259" t="s">
        <v>217</v>
      </c>
      <c r="C15" s="259"/>
      <c r="D15" s="259"/>
      <c r="E15" s="259"/>
      <c r="F15" s="259"/>
    </row>
    <row r="16" spans="2:7">
      <c r="B16" s="15"/>
      <c r="C16" s="247"/>
      <c r="D16" s="247"/>
      <c r="E16" s="247"/>
      <c r="F16" s="245"/>
    </row>
    <row r="17" spans="2:6" ht="15.05">
      <c r="B17" s="17" t="s">
        <v>130</v>
      </c>
      <c r="C17" s="244" t="s">
        <v>131</v>
      </c>
      <c r="D17" s="245"/>
      <c r="E17" s="245"/>
      <c r="F17" s="246"/>
    </row>
    <row r="18" spans="2:6" s="182" customFormat="1" ht="15.05">
      <c r="B18" s="17"/>
      <c r="C18" s="244"/>
      <c r="D18" s="245"/>
      <c r="E18" s="245"/>
      <c r="F18" s="246"/>
    </row>
    <row r="19" spans="2:6" ht="15.05">
      <c r="B19" s="212" t="s">
        <v>209</v>
      </c>
      <c r="C19" s="244" t="s">
        <v>211</v>
      </c>
      <c r="D19" s="245"/>
      <c r="E19" s="245"/>
      <c r="F19" s="246"/>
    </row>
    <row r="20" spans="2:6" s="176" customFormat="1" ht="15.05">
      <c r="B20" s="212"/>
      <c r="C20" s="244"/>
      <c r="D20" s="245"/>
      <c r="E20" s="245"/>
      <c r="F20" s="246"/>
    </row>
    <row r="21" spans="2:6" s="182" customFormat="1" ht="15.05">
      <c r="B21" s="212" t="s">
        <v>270</v>
      </c>
      <c r="C21" s="244" t="s">
        <v>271</v>
      </c>
      <c r="D21" s="245"/>
      <c r="E21" s="245"/>
      <c r="F21" s="246"/>
    </row>
    <row r="22" spans="2:6" s="182" customFormat="1" ht="15.05">
      <c r="B22" s="212"/>
      <c r="C22" s="244"/>
      <c r="D22" s="245"/>
      <c r="E22" s="245"/>
      <c r="F22" s="246"/>
    </row>
    <row r="23" spans="2:6" ht="12.7" customHeight="1">
      <c r="B23" s="212" t="s">
        <v>210</v>
      </c>
      <c r="C23" s="244" t="s">
        <v>212</v>
      </c>
      <c r="D23" s="245"/>
      <c r="E23" s="245"/>
      <c r="F23" s="246"/>
    </row>
    <row r="24" spans="2:6" s="176" customFormat="1" ht="12.7" customHeight="1">
      <c r="B24" s="212"/>
      <c r="C24" s="244"/>
      <c r="D24" s="245"/>
      <c r="E24" s="245"/>
      <c r="F24" s="246"/>
    </row>
    <row r="25" spans="2:6" ht="15.05">
      <c r="B25" s="212" t="s">
        <v>215</v>
      </c>
      <c r="C25" s="244" t="s">
        <v>213</v>
      </c>
      <c r="D25" s="245"/>
      <c r="E25" s="245"/>
      <c r="F25" s="246"/>
    </row>
    <row r="26" spans="2:6" s="176" customFormat="1" ht="15.05">
      <c r="B26" s="212"/>
      <c r="C26" s="244"/>
      <c r="D26" s="245"/>
      <c r="E26" s="245"/>
      <c r="F26" s="246"/>
    </row>
    <row r="27" spans="2:6" ht="15.05">
      <c r="B27" s="213" t="s">
        <v>82</v>
      </c>
      <c r="C27" s="244" t="s">
        <v>214</v>
      </c>
      <c r="D27" s="245"/>
      <c r="E27" s="245"/>
      <c r="F27" s="246"/>
    </row>
    <row r="28" spans="2:6" ht="15.05">
      <c r="C28" s="244"/>
      <c r="D28" s="245"/>
      <c r="E28" s="245"/>
      <c r="F28" s="246"/>
    </row>
    <row r="29" spans="2:6" s="182" customFormat="1" ht="15.05">
      <c r="B29" s="177" t="s">
        <v>272</v>
      </c>
      <c r="C29" s="244" t="s">
        <v>221</v>
      </c>
      <c r="D29" s="245"/>
      <c r="E29" s="245"/>
      <c r="F29" s="246"/>
    </row>
    <row r="30" spans="2:6" s="182" customFormat="1" ht="15.05">
      <c r="B30" s="177"/>
      <c r="C30" s="244"/>
      <c r="D30" s="245"/>
      <c r="E30" s="245"/>
      <c r="F30" s="246"/>
    </row>
    <row r="31" spans="2:6" s="182" customFormat="1" ht="15.05">
      <c r="B31" s="177" t="s">
        <v>224</v>
      </c>
      <c r="C31" s="244" t="s">
        <v>223</v>
      </c>
      <c r="D31" s="245"/>
      <c r="E31" s="245"/>
      <c r="F31" s="246"/>
    </row>
    <row r="32" spans="2:6" s="182" customFormat="1" ht="15.05">
      <c r="C32" s="244"/>
      <c r="D32" s="245"/>
      <c r="E32" s="245"/>
      <c r="F32" s="246"/>
    </row>
    <row r="33" spans="2:6" ht="12.7" customHeight="1">
      <c r="B33" s="17" t="s">
        <v>128</v>
      </c>
      <c r="C33" s="244" t="s">
        <v>129</v>
      </c>
      <c r="D33" s="245"/>
      <c r="E33" s="245"/>
      <c r="F33" s="246"/>
    </row>
    <row r="36" spans="2:6" ht="13.15" hidden="1">
      <c r="B36" s="18"/>
      <c r="C36" s="19"/>
    </row>
    <row r="37" spans="2:6" ht="13.15" thickBot="1">
      <c r="D37" s="254" t="s">
        <v>127</v>
      </c>
      <c r="E37" s="252"/>
      <c r="F37" s="16"/>
    </row>
    <row r="38" spans="2:6">
      <c r="B38" s="255" t="s">
        <v>126</v>
      </c>
      <c r="C38" s="256"/>
      <c r="D38" s="256"/>
      <c r="E38" s="256"/>
      <c r="F38" s="166"/>
    </row>
    <row r="39" spans="2:6" ht="13.15">
      <c r="B39" s="171"/>
      <c r="C39" s="167"/>
      <c r="D39" s="166"/>
      <c r="E39" s="166"/>
      <c r="F39" s="166"/>
    </row>
    <row r="40" spans="2:6" ht="26.3" customHeight="1">
      <c r="B40" s="257" t="s">
        <v>216</v>
      </c>
      <c r="C40" s="257"/>
      <c r="D40" s="257"/>
      <c r="E40" s="257"/>
      <c r="F40" s="258"/>
    </row>
    <row r="41" spans="2:6" ht="12.7" customHeight="1">
      <c r="B41" s="172" t="s">
        <v>132</v>
      </c>
      <c r="C41" s="252" t="s">
        <v>136</v>
      </c>
      <c r="D41" s="253"/>
      <c r="E41" s="253"/>
      <c r="F41" s="172"/>
    </row>
    <row r="42" spans="2:6">
      <c r="B42" s="172" t="s">
        <v>133</v>
      </c>
      <c r="C42" s="266" t="s">
        <v>134</v>
      </c>
      <c r="D42" s="253"/>
      <c r="E42" s="253"/>
      <c r="F42" s="172"/>
    </row>
    <row r="43" spans="2:6" ht="15.05">
      <c r="B43" s="172"/>
      <c r="C43" s="175"/>
      <c r="D43" s="170"/>
      <c r="E43" s="170"/>
      <c r="F43" s="172"/>
    </row>
    <row r="44" spans="2:6" ht="12.7" customHeight="1">
      <c r="B44" s="257" t="s">
        <v>135</v>
      </c>
      <c r="C44" s="257"/>
      <c r="D44" s="257"/>
      <c r="E44" s="257"/>
      <c r="F44" s="258"/>
    </row>
    <row r="45" spans="2:6">
      <c r="B45" s="166" t="s">
        <v>132</v>
      </c>
      <c r="C45" s="252" t="s">
        <v>136</v>
      </c>
      <c r="D45" s="253"/>
      <c r="E45" s="253"/>
      <c r="F45" s="166"/>
    </row>
    <row r="46" spans="2:6" ht="12.7" customHeight="1">
      <c r="B46" s="172" t="s">
        <v>133</v>
      </c>
      <c r="C46" s="266" t="s">
        <v>134</v>
      </c>
      <c r="D46" s="253"/>
      <c r="E46" s="253"/>
      <c r="F46" s="166"/>
    </row>
    <row r="47" spans="2:6">
      <c r="B47" s="166"/>
      <c r="C47" s="173"/>
      <c r="D47" s="166"/>
      <c r="E47" s="166"/>
      <c r="F47" s="166"/>
    </row>
    <row r="48" spans="2:6" ht="20.2" customHeight="1">
      <c r="B48" s="257" t="s">
        <v>137</v>
      </c>
      <c r="C48" s="257"/>
      <c r="D48" s="257"/>
      <c r="E48" s="257"/>
      <c r="F48" s="269"/>
    </row>
    <row r="49" spans="2:6" ht="15.05" customHeight="1">
      <c r="B49" s="268" t="s">
        <v>138</v>
      </c>
      <c r="C49" s="269"/>
      <c r="D49" s="269"/>
      <c r="E49" s="269"/>
      <c r="F49" s="269"/>
    </row>
    <row r="50" spans="2:6">
      <c r="B50" s="167"/>
      <c r="C50" s="174"/>
      <c r="D50" s="167"/>
      <c r="E50" s="167"/>
      <c r="F50" s="167"/>
    </row>
    <row r="51" spans="2:6" ht="13.15" thickBot="1">
      <c r="B51" s="168"/>
      <c r="C51" s="168"/>
      <c r="D51" s="264" t="s">
        <v>127</v>
      </c>
      <c r="E51" s="267"/>
      <c r="F51" s="169"/>
    </row>
    <row r="52" spans="2:6">
      <c r="B52" s="263"/>
      <c r="C52" s="263"/>
      <c r="D52" s="263"/>
      <c r="E52" s="263"/>
    </row>
    <row r="58" spans="2:6">
      <c r="B58" s="20"/>
      <c r="C58" s="21"/>
      <c r="D58" s="20"/>
      <c r="E58" s="20"/>
    </row>
    <row r="59" spans="2:6">
      <c r="B59" s="20"/>
      <c r="C59" s="20"/>
      <c r="D59" s="20"/>
      <c r="E59" s="20"/>
    </row>
  </sheetData>
  <mergeCells count="18">
    <mergeCell ref="B52:E52"/>
    <mergeCell ref="C42:E42"/>
    <mergeCell ref="C45:E45"/>
    <mergeCell ref="D51:E51"/>
    <mergeCell ref="B49:F49"/>
    <mergeCell ref="B48:F48"/>
    <mergeCell ref="B44:F44"/>
    <mergeCell ref="C46:E46"/>
    <mergeCell ref="B9:E9"/>
    <mergeCell ref="B10:F10"/>
    <mergeCell ref="B11:F11"/>
    <mergeCell ref="D12:E12"/>
    <mergeCell ref="B13:E13"/>
    <mergeCell ref="C41:E41"/>
    <mergeCell ref="D37:E37"/>
    <mergeCell ref="B38:E38"/>
    <mergeCell ref="B40:F40"/>
    <mergeCell ref="B15:F15"/>
  </mergeCells>
  <hyperlinks>
    <hyperlink ref="D12" location="Overview!A1" display="&lt;&lt; BACK TO TOP OF PAGE&gt;&gt;" xr:uid="{7F2D3707-9DF1-4007-8C98-9BE9A22A1643}"/>
    <hyperlink ref="D37:E37" location="Overview!A1" display="&lt;&lt; BACK TO TOP OF PAGE&gt;&gt;" xr:uid="{28D886E1-0B44-4BAF-891A-8E86F89B9CF3}"/>
    <hyperlink ref="D12:E12" location="Overview!A1" display="&lt;&lt; BACK TO TOP OF PAGE&gt;&gt;" xr:uid="{B18E8857-FA75-4E14-8AD5-3B170214E5C4}"/>
    <hyperlink ref="G3" location="Index!A1" display="Back to Index" xr:uid="{DE023DC1-D75B-4FAF-A396-1D8CCB157939}"/>
    <hyperlink ref="C33" r:id="rId1" xr:uid="{60B0A615-842F-444C-A062-9DC68AC35374}"/>
    <hyperlink ref="C17" r:id="rId2" xr:uid="{0F1EE150-C882-47A7-9C23-94D935DE0E99}"/>
    <hyperlink ref="C17:E17" r:id="rId3" display="https://www.ncver.edu.au/about/about-ncver/about-our-data" xr:uid="{B6E972BB-C3DB-4DE9-ACB2-F721FD0B7E29}"/>
    <hyperlink ref="C33:E33" r:id="rId4" display="https://www.ncver.edu.au" xr:uid="{BC28767B-E3F6-413A-99BC-F016002F5232}"/>
    <hyperlink ref="B5" location="Overview!B10" display="INTRODUCTION" xr:uid="{1560F34F-23ED-42BF-958F-E95EAD200678}"/>
    <hyperlink ref="B6" location="Overview!B15" display="Overview!B15" xr:uid="{115A6BAA-A369-4CF4-8E40-AB0D1B52877D}"/>
    <hyperlink ref="B7" location="Overview!A35" display="CONTACT DETAILS" xr:uid="{CDC3C61E-EB0B-476C-BB81-D2478F135913}"/>
    <hyperlink ref="C45" r:id="rId5" display="surveys_req@ncver.edu.au" xr:uid="{00000000-0004-0000-0100-000005000000}"/>
    <hyperlink ref="D51:E51" location="Overview!A1" display="&lt;&lt; BACK TO TOP OF PAGE&gt;&gt;" xr:uid="{00000000-0004-0000-0100-000007000000}"/>
    <hyperlink ref="B49" r:id="rId6" display="http://www.ncver.edu.au/support/dataaccess.html" xr:uid="{00000000-0004-0000-0100-000011000000}"/>
    <hyperlink ref="B49:E49" r:id="rId7" display="https://www.ncver.edu.au/support/support/all-support/data-access-and-charges" xr:uid="{00000000-0004-0000-0100-000012000000}"/>
    <hyperlink ref="C45:E45" r:id="rId8" display="vet_req@ncver.edu.au" xr:uid="{1BD42BC7-723B-4B0C-AB70-C47E6EE2A411}"/>
    <hyperlink ref="C41" r:id="rId9" xr:uid="{AAEB7AF5-4952-4982-861A-861EEB550871}"/>
    <hyperlink ref="C29" r:id="rId10" xr:uid="{A9804C07-7FEE-44C6-A59B-27815ED0327A}"/>
    <hyperlink ref="C31" r:id="rId11" xr:uid="{6A99B40B-5643-4022-B9FF-FB649F1A1D62}"/>
    <hyperlink ref="C21" r:id="rId12" xr:uid="{2B7E1162-F103-468A-B68A-304E6E758F1C}"/>
    <hyperlink ref="C19" r:id="rId13" xr:uid="{9C495773-594D-4A3F-931D-4BD831F926FB}"/>
    <hyperlink ref="C23" r:id="rId14" xr:uid="{7AC5E685-2FBC-4D36-AEEC-EF82162F1BA5}"/>
  </hyperlinks>
  <pageMargins left="0.74803149606299213" right="0.74803149606299213" top="0.98425196850393704" bottom="0.98425196850393704" header="0.51181102362204722" footer="0.51181102362204722"/>
  <pageSetup paperSize="9" scale="54" orientation="portrait" r:id="rId15"/>
  <headerFooter alignWithMargins="0"/>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BA016-ABDF-4E09-914D-F700A7A933D5}">
  <dimension ref="A1:U50"/>
  <sheetViews>
    <sheetView showGridLines="0" showRowColHeaders="0" zoomScaleNormal="100" zoomScaleSheetLayoutView="100" workbookViewId="0"/>
  </sheetViews>
  <sheetFormatPr defaultRowHeight="15.05"/>
  <cols>
    <col min="1" max="1" width="9.109375" customWidth="1"/>
    <col min="2" max="2" width="47.109375" customWidth="1"/>
    <col min="3" max="4" width="16" customWidth="1"/>
    <col min="5" max="5" width="16.88671875" customWidth="1"/>
    <col min="6" max="6" width="21.44140625" customWidth="1"/>
    <col min="7" max="9" width="16" customWidth="1"/>
    <col min="10" max="10" width="16" style="179" customWidth="1"/>
    <col min="11" max="11" width="16" customWidth="1"/>
    <col min="12" max="12" width="21.109375" customWidth="1"/>
    <col min="13" max="13" width="15.5546875" customWidth="1"/>
    <col min="14" max="15" width="9.33203125" bestFit="1" customWidth="1"/>
    <col min="16" max="17" width="9.5546875" bestFit="1" customWidth="1"/>
  </cols>
  <sheetData>
    <row r="1" spans="1:21" s="2" customFormat="1" ht="23.95" customHeight="1">
      <c r="B1" s="180" t="s">
        <v>325</v>
      </c>
      <c r="J1" s="180"/>
    </row>
    <row r="2" spans="1:21" s="122" customFormat="1" ht="16" customHeight="1">
      <c r="A2" s="119" t="str" cm="1">
        <f t="array" aca="1" ref="A2" ca="1">MID(CELL("filename",A1),FIND("]",CELL("filename",A1))+1,255)</f>
        <v>Table 1</v>
      </c>
      <c r="B2" s="119" t="s">
        <v>232</v>
      </c>
      <c r="J2" s="123" t="s">
        <v>104</v>
      </c>
    </row>
    <row r="3" spans="1:21" s="43" customFormat="1" ht="12.05" customHeight="1">
      <c r="A3" s="79"/>
      <c r="B3" s="42"/>
      <c r="C3" s="79"/>
      <c r="D3" s="79"/>
      <c r="E3" s="79"/>
      <c r="F3" s="79"/>
      <c r="G3" s="79"/>
      <c r="H3" s="79"/>
      <c r="I3" s="79"/>
      <c r="J3" s="79"/>
      <c r="K3" s="190"/>
      <c r="L3" s="190"/>
      <c r="M3" s="190"/>
      <c r="N3" s="190"/>
    </row>
    <row r="4" spans="1:21" s="43" customFormat="1" ht="12.05" customHeight="1">
      <c r="A4" s="42"/>
      <c r="B4" s="79"/>
      <c r="C4" s="79"/>
      <c r="D4" s="79"/>
      <c r="E4" s="79"/>
      <c r="F4" s="79"/>
      <c r="G4" s="79"/>
      <c r="H4" s="79"/>
      <c r="I4" s="79"/>
      <c r="J4" s="79"/>
      <c r="K4" s="190"/>
      <c r="L4" s="190"/>
      <c r="M4" s="190"/>
      <c r="N4" s="190"/>
      <c r="O4" s="79"/>
    </row>
    <row r="5" spans="1:21" s="46" customFormat="1" ht="37.75" customHeight="1">
      <c r="B5" s="104" t="s">
        <v>231</v>
      </c>
      <c r="C5" s="156" t="s">
        <v>153</v>
      </c>
      <c r="D5" s="156" t="s">
        <v>156</v>
      </c>
      <c r="E5" s="156" t="s">
        <v>157</v>
      </c>
      <c r="F5" s="156" t="s">
        <v>162</v>
      </c>
      <c r="G5" s="156" t="s">
        <v>163</v>
      </c>
      <c r="H5" s="156" t="s">
        <v>164</v>
      </c>
      <c r="I5" s="189" t="s">
        <v>226</v>
      </c>
      <c r="J5" s="189" t="s">
        <v>226</v>
      </c>
      <c r="K5" s="190"/>
      <c r="L5" s="190"/>
      <c r="M5" s="190"/>
      <c r="N5" s="190"/>
      <c r="O5" s="47"/>
    </row>
    <row r="6" spans="1:21" s="46" customFormat="1" ht="27.25" customHeight="1">
      <c r="B6" s="104"/>
      <c r="C6" s="164" t="s">
        <v>154</v>
      </c>
      <c r="D6" s="164" t="s">
        <v>2</v>
      </c>
      <c r="E6" s="161" t="s">
        <v>206</v>
      </c>
      <c r="F6" s="164" t="s">
        <v>160</v>
      </c>
      <c r="G6" s="164" t="s">
        <v>0</v>
      </c>
      <c r="H6" s="164" t="s">
        <v>140</v>
      </c>
      <c r="I6" s="189"/>
      <c r="J6" s="189"/>
      <c r="K6" s="190"/>
      <c r="L6" s="190"/>
      <c r="M6" s="190"/>
      <c r="N6" s="190"/>
      <c r="O6" s="47"/>
    </row>
    <row r="7" spans="1:21" s="184" customFormat="1" ht="18" customHeight="1">
      <c r="C7" s="185">
        <v>2018</v>
      </c>
      <c r="D7" s="185">
        <v>2016</v>
      </c>
      <c r="E7" s="185">
        <v>2016</v>
      </c>
      <c r="F7" s="185">
        <v>2016</v>
      </c>
      <c r="G7" s="185">
        <v>2016</v>
      </c>
      <c r="H7" s="185">
        <v>2016</v>
      </c>
      <c r="I7" s="185">
        <v>2018</v>
      </c>
      <c r="J7" s="186">
        <v>2016</v>
      </c>
      <c r="K7" s="190"/>
      <c r="L7" s="190"/>
      <c r="M7" s="190"/>
      <c r="N7" s="190"/>
      <c r="O7" s="187"/>
    </row>
    <row r="8" spans="1:21" s="45" customFormat="1" ht="11.3">
      <c r="A8" s="71"/>
      <c r="B8" s="71" t="s">
        <v>225</v>
      </c>
      <c r="C8" s="84">
        <v>4367200</v>
      </c>
      <c r="D8" s="84">
        <v>649168</v>
      </c>
      <c r="E8" s="84">
        <v>4285543</v>
      </c>
      <c r="F8" s="84">
        <v>6381475</v>
      </c>
      <c r="G8" s="84">
        <v>473353</v>
      </c>
      <c r="H8" s="84">
        <v>787458</v>
      </c>
      <c r="I8" s="84">
        <v>24667300</v>
      </c>
      <c r="J8" s="84">
        <v>23401891</v>
      </c>
      <c r="K8" s="190"/>
      <c r="L8" s="190"/>
      <c r="M8" s="190"/>
      <c r="N8" s="190"/>
    </row>
    <row r="9" spans="1:21" s="45" customFormat="1" ht="11.3">
      <c r="A9" s="71"/>
      <c r="B9" s="71" t="s">
        <v>229</v>
      </c>
      <c r="C9" s="84">
        <v>2070600</v>
      </c>
      <c r="D9" s="84">
        <v>397821</v>
      </c>
      <c r="E9" s="84">
        <v>2731395</v>
      </c>
      <c r="F9" s="84">
        <v>4477926</v>
      </c>
      <c r="G9" s="84">
        <v>318896</v>
      </c>
      <c r="H9" s="84">
        <v>774421</v>
      </c>
      <c r="I9" s="84">
        <v>16097100</v>
      </c>
      <c r="J9" s="84">
        <v>15360517</v>
      </c>
      <c r="K9" s="190"/>
      <c r="L9" s="190"/>
      <c r="M9" s="190"/>
      <c r="N9" s="190"/>
    </row>
    <row r="10" spans="1:21" s="45" customFormat="1" ht="11.3">
      <c r="A10" s="71"/>
      <c r="B10" s="71" t="s">
        <v>230</v>
      </c>
      <c r="C10" s="84">
        <v>1098600</v>
      </c>
      <c r="D10" s="84">
        <v>222634</v>
      </c>
      <c r="E10" s="84">
        <v>2874729</v>
      </c>
      <c r="F10" s="84">
        <v>2531616</v>
      </c>
      <c r="G10" s="84">
        <v>218988</v>
      </c>
      <c r="H10" s="84">
        <v>787454</v>
      </c>
      <c r="I10" s="84">
        <v>12895200</v>
      </c>
      <c r="J10" s="84">
        <v>11471295</v>
      </c>
      <c r="K10" s="190"/>
      <c r="L10" s="190"/>
      <c r="M10" s="190"/>
      <c r="N10" s="190"/>
    </row>
    <row r="11" spans="1:21" s="45" customFormat="1" ht="11.3">
      <c r="A11" s="71"/>
      <c r="B11" s="71"/>
      <c r="C11" s="84"/>
      <c r="D11" s="84"/>
      <c r="E11" s="84"/>
      <c r="F11" s="84"/>
      <c r="G11" s="84"/>
      <c r="H11" s="84"/>
      <c r="I11" s="84"/>
      <c r="J11" s="84"/>
      <c r="K11" s="190"/>
      <c r="L11" s="190"/>
      <c r="M11" s="190"/>
      <c r="N11" s="190"/>
    </row>
    <row r="12" spans="1:21" s="45" customFormat="1" ht="22.55">
      <c r="A12" s="71"/>
      <c r="B12" s="104" t="s">
        <v>165</v>
      </c>
      <c r="C12" s="164" t="s">
        <v>154</v>
      </c>
      <c r="D12" s="164" t="s">
        <v>2</v>
      </c>
      <c r="E12" s="161" t="s">
        <v>158</v>
      </c>
      <c r="F12" s="164" t="s">
        <v>160</v>
      </c>
      <c r="G12" s="164" t="s">
        <v>0</v>
      </c>
      <c r="H12" s="164" t="s">
        <v>140</v>
      </c>
      <c r="I12" s="164"/>
      <c r="J12" s="84"/>
      <c r="K12" s="190"/>
      <c r="L12" s="190"/>
      <c r="M12" s="190"/>
      <c r="N12" s="190"/>
    </row>
    <row r="13" spans="1:21" s="48" customFormat="1" ht="11.3">
      <c r="A13" s="81"/>
      <c r="B13" s="191"/>
      <c r="C13" s="192">
        <v>2018</v>
      </c>
      <c r="D13" s="192">
        <v>2016</v>
      </c>
      <c r="E13" s="187">
        <v>2016</v>
      </c>
      <c r="F13" s="192">
        <v>2016</v>
      </c>
      <c r="G13" s="192">
        <v>2016</v>
      </c>
      <c r="H13" s="192">
        <v>2016</v>
      </c>
      <c r="I13" s="192"/>
      <c r="J13" s="188"/>
      <c r="K13" s="193"/>
      <c r="L13" s="193"/>
      <c r="M13" s="193"/>
      <c r="N13" s="193"/>
    </row>
    <row r="14" spans="1:21" s="45" customFormat="1" ht="11.3">
      <c r="A14" s="71"/>
      <c r="B14" s="71" t="s">
        <v>225</v>
      </c>
      <c r="C14" s="82">
        <v>17.7</v>
      </c>
      <c r="D14" s="82">
        <v>2.8</v>
      </c>
      <c r="E14" s="82">
        <v>18.3</v>
      </c>
      <c r="F14" s="82">
        <v>27.3</v>
      </c>
      <c r="G14" s="82">
        <v>2</v>
      </c>
      <c r="H14" s="82">
        <v>3.4</v>
      </c>
      <c r="I14" s="82"/>
      <c r="J14" s="141"/>
      <c r="K14" s="141"/>
      <c r="L14" s="141"/>
      <c r="M14" s="141"/>
      <c r="N14" s="141"/>
      <c r="O14" s="141"/>
      <c r="P14" s="141"/>
      <c r="Q14" s="141"/>
      <c r="R14" s="141"/>
      <c r="S14" s="141"/>
      <c r="T14" s="141"/>
      <c r="U14" s="141"/>
    </row>
    <row r="15" spans="1:21" s="45" customFormat="1" ht="11.3">
      <c r="A15" s="71"/>
      <c r="B15" s="71" t="s">
        <v>229</v>
      </c>
      <c r="C15" s="82">
        <v>12.9</v>
      </c>
      <c r="D15" s="82">
        <v>2.6</v>
      </c>
      <c r="E15" s="82">
        <v>17.8</v>
      </c>
      <c r="F15" s="82">
        <v>29.2</v>
      </c>
      <c r="G15" s="82">
        <v>2.1</v>
      </c>
      <c r="H15" s="82">
        <v>5</v>
      </c>
      <c r="I15" s="82"/>
      <c r="J15" s="141"/>
      <c r="K15" s="141"/>
      <c r="L15" s="141"/>
      <c r="M15" s="141"/>
      <c r="N15" s="141"/>
      <c r="O15" s="141"/>
      <c r="P15" s="141"/>
      <c r="Q15" s="141"/>
      <c r="R15" s="141"/>
      <c r="S15" s="141"/>
      <c r="T15" s="141"/>
      <c r="U15" s="141"/>
    </row>
    <row r="16" spans="1:21" s="45" customFormat="1" ht="11.3">
      <c r="A16" s="71"/>
      <c r="B16" s="71" t="s">
        <v>230</v>
      </c>
      <c r="C16" s="82">
        <v>8.5</v>
      </c>
      <c r="D16" s="82">
        <v>1.9</v>
      </c>
      <c r="E16" s="82">
        <v>25.1</v>
      </c>
      <c r="F16" s="82">
        <v>22.1</v>
      </c>
      <c r="G16" s="82">
        <v>1.9</v>
      </c>
      <c r="H16" s="82">
        <v>6.9</v>
      </c>
      <c r="I16" s="82"/>
      <c r="J16" s="141"/>
      <c r="K16" s="141"/>
      <c r="L16" s="141"/>
      <c r="M16" s="141"/>
      <c r="N16" s="141"/>
      <c r="O16" s="141"/>
      <c r="P16" s="141"/>
      <c r="Q16" s="141"/>
      <c r="R16" s="141"/>
      <c r="S16" s="141"/>
      <c r="T16" s="141"/>
      <c r="U16" s="141"/>
    </row>
    <row r="17" spans="1:17">
      <c r="C17" s="234"/>
      <c r="K17" s="157"/>
      <c r="L17" s="157"/>
    </row>
    <row r="18" spans="1:17">
      <c r="K18" s="183"/>
      <c r="L18" s="183"/>
    </row>
    <row r="19" spans="1:17" s="45" customFormat="1" ht="28.5" customHeight="1">
      <c r="A19" s="71"/>
      <c r="B19" s="104" t="s">
        <v>281</v>
      </c>
      <c r="C19" s="156" t="s">
        <v>153</v>
      </c>
      <c r="D19" s="156" t="s">
        <v>156</v>
      </c>
      <c r="E19" s="156" t="s">
        <v>157</v>
      </c>
      <c r="F19" s="156" t="s">
        <v>162</v>
      </c>
      <c r="G19" s="156" t="s">
        <v>163</v>
      </c>
      <c r="H19" s="156" t="s">
        <v>164</v>
      </c>
      <c r="I19" s="189" t="s">
        <v>227</v>
      </c>
      <c r="J19" s="189"/>
      <c r="L19" s="71"/>
      <c r="M19" s="71"/>
    </row>
    <row r="20" spans="1:17" s="45" customFormat="1" ht="22.55">
      <c r="A20" s="71"/>
      <c r="C20" s="164" t="s">
        <v>154</v>
      </c>
      <c r="D20" s="164" t="s">
        <v>2</v>
      </c>
      <c r="E20" s="161" t="s">
        <v>158</v>
      </c>
      <c r="F20" s="164" t="s">
        <v>160</v>
      </c>
      <c r="G20" s="164" t="s">
        <v>0</v>
      </c>
      <c r="H20" s="164" t="s">
        <v>140</v>
      </c>
      <c r="I20" s="189"/>
      <c r="J20" s="189"/>
      <c r="L20" s="71"/>
      <c r="M20" s="71"/>
    </row>
    <row r="21" spans="1:17" s="45" customFormat="1" ht="11.3">
      <c r="A21" s="71"/>
      <c r="B21" s="104" t="s">
        <v>166</v>
      </c>
      <c r="C21" s="84"/>
      <c r="D21" s="84"/>
      <c r="E21" s="84"/>
      <c r="F21" s="84"/>
      <c r="G21" s="84"/>
      <c r="H21" s="84"/>
      <c r="I21" s="84"/>
      <c r="L21" s="71"/>
      <c r="M21" s="71"/>
      <c r="N21" s="71"/>
    </row>
    <row r="22" spans="1:17" s="45" customFormat="1" ht="11.3">
      <c r="A22" s="71"/>
      <c r="B22" s="71" t="s">
        <v>228</v>
      </c>
      <c r="C22" s="84">
        <v>172265</v>
      </c>
      <c r="D22" s="84">
        <v>148570</v>
      </c>
      <c r="E22" s="84">
        <v>702460</v>
      </c>
      <c r="F22" s="84">
        <v>587290</v>
      </c>
      <c r="G22" s="84">
        <v>98280</v>
      </c>
      <c r="H22" s="84">
        <v>764230</v>
      </c>
      <c r="I22" s="84">
        <v>4175100</v>
      </c>
      <c r="L22" s="71"/>
      <c r="M22" s="71"/>
      <c r="N22" s="71"/>
    </row>
    <row r="23" spans="1:17" s="45" customFormat="1" ht="11.3">
      <c r="A23" s="71"/>
      <c r="B23" s="71"/>
      <c r="C23" s="84"/>
      <c r="D23" s="84"/>
      <c r="E23" s="84"/>
      <c r="F23" s="84"/>
      <c r="G23" s="84"/>
      <c r="H23" s="84"/>
      <c r="I23" s="84"/>
      <c r="J23" s="84"/>
      <c r="M23" s="71"/>
      <c r="N23" s="71"/>
      <c r="O23" s="71"/>
    </row>
    <row r="24" spans="1:17" s="45" customFormat="1" ht="22.55">
      <c r="A24" s="71"/>
      <c r="B24" s="104" t="s">
        <v>165</v>
      </c>
      <c r="C24" s="164" t="s">
        <v>154</v>
      </c>
      <c r="D24" s="164" t="s">
        <v>2</v>
      </c>
      <c r="E24" s="161" t="s">
        <v>158</v>
      </c>
      <c r="F24" s="164" t="s">
        <v>160</v>
      </c>
      <c r="G24" s="164" t="s">
        <v>0</v>
      </c>
      <c r="H24" s="164" t="s">
        <v>140</v>
      </c>
      <c r="I24" s="72"/>
      <c r="J24" s="71"/>
      <c r="K24" s="71"/>
      <c r="L24" s="71"/>
      <c r="M24" s="71"/>
      <c r="N24" s="71"/>
      <c r="O24" s="71"/>
    </row>
    <row r="25" spans="1:17" s="45" customFormat="1" ht="11.3">
      <c r="A25" s="71"/>
      <c r="B25" s="71" t="s">
        <v>228</v>
      </c>
      <c r="C25" s="223">
        <v>4.0999999999999996</v>
      </c>
      <c r="D25" s="223">
        <v>3.6</v>
      </c>
      <c r="E25" s="223">
        <v>16.8</v>
      </c>
      <c r="F25" s="223">
        <v>14.1</v>
      </c>
      <c r="G25" s="223">
        <v>2.4</v>
      </c>
      <c r="H25" s="223">
        <v>18.3</v>
      </c>
      <c r="I25" s="82"/>
      <c r="J25" s="84"/>
      <c r="K25" s="84"/>
      <c r="L25" s="71"/>
      <c r="M25" s="71"/>
      <c r="N25" s="71"/>
    </row>
    <row r="26" spans="1:17" s="45" customFormat="1" ht="11.3">
      <c r="A26" s="71"/>
      <c r="B26" s="71"/>
      <c r="C26" s="71"/>
      <c r="D26" s="71"/>
      <c r="E26" s="71"/>
      <c r="F26" s="71"/>
      <c r="G26" s="71"/>
      <c r="H26" s="71"/>
      <c r="I26" s="71"/>
      <c r="J26" s="71"/>
      <c r="K26" s="71"/>
      <c r="L26" s="71"/>
      <c r="M26" s="71"/>
      <c r="N26" s="71"/>
      <c r="O26" s="71"/>
    </row>
    <row r="27" spans="1:17" s="45" customFormat="1" ht="11.3">
      <c r="A27" s="71"/>
      <c r="B27" s="155" t="s">
        <v>220</v>
      </c>
      <c r="C27" s="71"/>
      <c r="D27" s="71"/>
      <c r="E27" s="71"/>
      <c r="F27" s="71"/>
      <c r="G27" s="71"/>
      <c r="H27" s="71"/>
      <c r="I27" s="71"/>
      <c r="J27" s="71"/>
      <c r="K27" s="71"/>
      <c r="L27" s="71"/>
      <c r="M27" s="71"/>
      <c r="N27" s="71"/>
      <c r="O27" s="71"/>
    </row>
    <row r="28" spans="1:17" s="52" customFormat="1" ht="11.3">
      <c r="A28" s="46"/>
      <c r="B28" s="155" t="s">
        <v>219</v>
      </c>
      <c r="C28" s="46"/>
      <c r="D28" s="46"/>
      <c r="E28" s="46"/>
      <c r="F28" s="46"/>
      <c r="G28" s="46"/>
      <c r="H28" s="46"/>
      <c r="I28" s="46"/>
      <c r="J28" s="46"/>
      <c r="K28" s="46"/>
      <c r="L28" s="46"/>
      <c r="M28" s="46"/>
      <c r="N28" s="46"/>
      <c r="O28" s="46"/>
    </row>
    <row r="29" spans="1:17" s="52" customFormat="1" ht="11.3">
      <c r="A29" s="46"/>
      <c r="B29" s="155" t="s">
        <v>279</v>
      </c>
      <c r="C29" s="46"/>
      <c r="D29" s="46"/>
      <c r="E29" s="46"/>
      <c r="F29" s="46"/>
      <c r="G29" s="46"/>
      <c r="H29" s="46"/>
      <c r="I29" s="46"/>
      <c r="J29" s="46"/>
      <c r="K29" s="46"/>
      <c r="L29" s="46"/>
      <c r="M29" s="46"/>
      <c r="N29" s="46"/>
      <c r="O29" s="46"/>
    </row>
    <row r="30" spans="1:17" s="52" customFormat="1" ht="11.3">
      <c r="A30" s="46"/>
      <c r="B30" s="155" t="s">
        <v>287</v>
      </c>
      <c r="C30" s="80"/>
      <c r="D30" s="80"/>
      <c r="E30" s="80"/>
      <c r="F30" s="80"/>
      <c r="G30" s="80"/>
      <c r="H30" s="80"/>
      <c r="I30" s="271"/>
      <c r="J30" s="271"/>
      <c r="K30" s="271"/>
      <c r="L30" s="271"/>
      <c r="M30" s="271"/>
      <c r="N30" s="271"/>
      <c r="O30" s="271"/>
      <c r="P30" s="53"/>
      <c r="Q30" s="53"/>
    </row>
    <row r="31" spans="1:17" s="52" customFormat="1" ht="11.3">
      <c r="A31" s="46"/>
      <c r="B31" s="46"/>
      <c r="C31" s="80"/>
      <c r="D31" s="80"/>
      <c r="E31" s="80"/>
      <c r="F31" s="80"/>
      <c r="G31" s="80"/>
      <c r="H31" s="80"/>
      <c r="I31" s="89"/>
      <c r="J31" s="89"/>
      <c r="K31" s="90"/>
      <c r="L31" s="91"/>
      <c r="M31" s="90"/>
      <c r="N31" s="46"/>
      <c r="O31" s="90"/>
      <c r="P31" s="54"/>
      <c r="Q31" s="54"/>
    </row>
    <row r="32" spans="1:17" s="52" customFormat="1" ht="11.3">
      <c r="A32" s="46"/>
      <c r="B32" s="46" t="s">
        <v>222</v>
      </c>
      <c r="C32" s="80"/>
      <c r="D32" s="80"/>
      <c r="E32" s="80"/>
      <c r="F32" s="80"/>
      <c r="G32" s="80"/>
      <c r="H32" s="87"/>
      <c r="I32" s="89"/>
      <c r="J32" s="89"/>
      <c r="K32" s="90"/>
      <c r="L32" s="91"/>
      <c r="M32" s="90"/>
      <c r="N32" s="46"/>
      <c r="O32" s="90"/>
      <c r="P32" s="54"/>
      <c r="Q32" s="54"/>
    </row>
    <row r="33" spans="1:17" s="52" customFormat="1" ht="11.3">
      <c r="A33" s="46"/>
      <c r="B33" s="46" t="s">
        <v>284</v>
      </c>
      <c r="C33" s="80"/>
      <c r="D33" s="80"/>
      <c r="E33" s="80"/>
      <c r="F33" s="80"/>
      <c r="G33" s="80"/>
      <c r="H33" s="87"/>
      <c r="I33" s="89"/>
      <c r="J33" s="89"/>
      <c r="K33" s="90"/>
      <c r="L33" s="91"/>
      <c r="M33" s="90"/>
      <c r="N33" s="46"/>
      <c r="O33" s="90"/>
      <c r="P33" s="54"/>
      <c r="Q33" s="54"/>
    </row>
    <row r="34" spans="1:17" s="52" customFormat="1" ht="12.05" customHeight="1">
      <c r="A34" s="46"/>
      <c r="B34" s="71" t="s">
        <v>283</v>
      </c>
      <c r="C34" s="71"/>
      <c r="D34" s="71"/>
      <c r="E34" s="71"/>
      <c r="F34" s="71"/>
      <c r="G34" s="71"/>
      <c r="H34" s="71"/>
      <c r="I34" s="71"/>
      <c r="J34" s="92"/>
      <c r="K34" s="90"/>
      <c r="L34" s="93"/>
      <c r="M34" s="90"/>
      <c r="N34" s="46"/>
      <c r="O34" s="90"/>
      <c r="P34" s="54"/>
      <c r="Q34" s="54"/>
    </row>
    <row r="35" spans="1:17" s="52" customFormat="1" ht="11.3">
      <c r="A35" s="46"/>
      <c r="B35" s="71"/>
      <c r="C35" s="89"/>
      <c r="D35" s="90"/>
      <c r="E35" s="89"/>
      <c r="F35" s="90"/>
      <c r="G35" s="89"/>
      <c r="H35" s="90"/>
      <c r="I35" s="92"/>
      <c r="J35" s="92"/>
      <c r="K35" s="90"/>
      <c r="L35" s="93"/>
      <c r="M35" s="90"/>
      <c r="N35" s="46"/>
      <c r="O35" s="90"/>
      <c r="P35" s="54"/>
      <c r="Q35" s="54"/>
    </row>
    <row r="36" spans="1:17" s="55" customFormat="1">
      <c r="A36" s="46"/>
      <c r="B36" s="71"/>
      <c r="C36" s="46"/>
      <c r="D36" s="90"/>
      <c r="E36" s="46"/>
      <c r="F36" s="90"/>
      <c r="G36" s="46"/>
      <c r="H36" s="90"/>
      <c r="I36" s="46"/>
      <c r="J36" s="46"/>
      <c r="K36" s="90"/>
      <c r="L36" s="46"/>
      <c r="M36" s="90"/>
      <c r="N36" s="46"/>
      <c r="O36" s="90"/>
      <c r="P36" s="56"/>
      <c r="Q36" s="56"/>
    </row>
    <row r="37" spans="1:17" s="55" customFormat="1">
      <c r="B37" s="71"/>
      <c r="C37" s="56"/>
      <c r="D37" s="57"/>
      <c r="E37" s="56"/>
      <c r="F37" s="57"/>
      <c r="G37" s="56"/>
      <c r="H37" s="57"/>
      <c r="I37" s="56"/>
      <c r="J37" s="56"/>
      <c r="K37" s="57"/>
      <c r="L37" s="56"/>
      <c r="M37" s="57"/>
      <c r="N37" s="56"/>
      <c r="O37" s="56"/>
      <c r="P37" s="56"/>
      <c r="Q37" s="56"/>
    </row>
    <row r="38" spans="1:17" s="55" customFormat="1">
      <c r="C38" s="56"/>
      <c r="D38" s="56"/>
      <c r="E38" s="56"/>
      <c r="F38" s="56"/>
      <c r="G38" s="56"/>
      <c r="H38" s="56"/>
      <c r="I38" s="56"/>
      <c r="J38" s="56"/>
      <c r="K38" s="56"/>
      <c r="L38" s="56"/>
      <c r="M38" s="56"/>
      <c r="N38" s="56"/>
      <c r="O38" s="56"/>
      <c r="P38" s="56"/>
      <c r="Q38" s="56"/>
    </row>
    <row r="39" spans="1:17" s="55" customFormat="1">
      <c r="B39" s="46"/>
    </row>
    <row r="40" spans="1:17" s="55" customFormat="1">
      <c r="B40" s="58"/>
    </row>
    <row r="41" spans="1:17" s="55" customFormat="1">
      <c r="C41" s="270"/>
      <c r="D41" s="270"/>
      <c r="E41" s="270"/>
      <c r="F41" s="270"/>
      <c r="G41" s="270"/>
      <c r="H41" s="270"/>
      <c r="I41" s="270"/>
      <c r="J41" s="270"/>
      <c r="K41" s="270"/>
      <c r="L41" s="270"/>
      <c r="M41" s="270"/>
      <c r="N41" s="270"/>
      <c r="O41" s="270"/>
      <c r="P41" s="59"/>
      <c r="Q41" s="59"/>
    </row>
    <row r="42" spans="1:17" s="55" customFormat="1">
      <c r="B42" s="56"/>
      <c r="C42" s="56"/>
      <c r="D42" s="56"/>
      <c r="E42" s="56"/>
      <c r="F42" s="56"/>
      <c r="G42" s="56"/>
      <c r="H42" s="56"/>
      <c r="I42" s="56"/>
      <c r="J42" s="56"/>
      <c r="K42" s="56"/>
      <c r="L42" s="56"/>
      <c r="M42" s="56"/>
      <c r="N42" s="56"/>
      <c r="O42" s="56"/>
      <c r="P42" s="56"/>
      <c r="Q42" s="56"/>
    </row>
    <row r="43" spans="1:17" s="55" customFormat="1">
      <c r="B43" s="56"/>
      <c r="C43" s="60"/>
      <c r="D43" s="61"/>
      <c r="E43" s="62"/>
      <c r="F43" s="62"/>
      <c r="G43" s="62"/>
      <c r="H43" s="62"/>
      <c r="I43" s="62"/>
      <c r="J43" s="62"/>
      <c r="K43" s="62"/>
      <c r="L43" s="62"/>
      <c r="M43" s="62"/>
      <c r="N43" s="62"/>
      <c r="O43" s="62"/>
      <c r="P43" s="62"/>
      <c r="Q43" s="62"/>
    </row>
    <row r="44" spans="1:17" s="55" customFormat="1">
      <c r="B44" s="56"/>
      <c r="C44" s="60"/>
      <c r="D44" s="61"/>
      <c r="E44" s="62"/>
      <c r="F44" s="62"/>
      <c r="G44" s="62"/>
      <c r="H44" s="62"/>
      <c r="I44" s="62"/>
      <c r="J44" s="62"/>
      <c r="K44" s="62"/>
      <c r="L44" s="62"/>
      <c r="M44" s="62"/>
      <c r="N44" s="62"/>
      <c r="O44" s="62"/>
      <c r="P44" s="62"/>
      <c r="Q44" s="62"/>
    </row>
    <row r="45" spans="1:17" s="55" customFormat="1">
      <c r="B45" s="56"/>
      <c r="C45" s="60"/>
      <c r="D45" s="61"/>
      <c r="E45" s="62"/>
      <c r="F45" s="62"/>
      <c r="G45" s="62"/>
      <c r="H45" s="62"/>
      <c r="I45" s="62"/>
      <c r="J45" s="62"/>
      <c r="K45" s="62"/>
      <c r="L45" s="62"/>
      <c r="M45" s="62"/>
      <c r="N45" s="62"/>
      <c r="O45" s="62"/>
      <c r="P45" s="62"/>
      <c r="Q45" s="62"/>
    </row>
    <row r="46" spans="1:17" s="55" customFormat="1">
      <c r="B46" s="56"/>
      <c r="C46" s="60"/>
      <c r="D46" s="61"/>
      <c r="E46" s="62"/>
      <c r="F46" s="62"/>
      <c r="G46" s="62"/>
      <c r="H46" s="62"/>
      <c r="I46" s="62"/>
      <c r="J46" s="62"/>
      <c r="K46" s="62"/>
      <c r="L46" s="62"/>
      <c r="M46" s="62"/>
      <c r="N46" s="62"/>
      <c r="O46" s="62"/>
      <c r="P46" s="62"/>
      <c r="Q46" s="62"/>
    </row>
    <row r="47" spans="1:17" s="55" customFormat="1">
      <c r="B47" s="56"/>
      <c r="C47" s="60"/>
      <c r="D47" s="61"/>
      <c r="E47" s="62"/>
      <c r="F47" s="62"/>
      <c r="G47" s="62"/>
      <c r="H47" s="62"/>
      <c r="I47" s="62"/>
      <c r="J47" s="62"/>
      <c r="K47" s="62"/>
      <c r="L47" s="62"/>
      <c r="M47" s="62"/>
      <c r="N47" s="62"/>
      <c r="O47" s="62"/>
      <c r="P47" s="62"/>
      <c r="Q47" s="62"/>
    </row>
    <row r="48" spans="1:17" s="55" customFormat="1"/>
    <row r="49" s="22" customFormat="1"/>
    <row r="50" s="22" customFormat="1"/>
  </sheetData>
  <mergeCells count="9">
    <mergeCell ref="N41:O41"/>
    <mergeCell ref="I30:K30"/>
    <mergeCell ref="L30:M30"/>
    <mergeCell ref="N30:O30"/>
    <mergeCell ref="C41:D41"/>
    <mergeCell ref="E41:F41"/>
    <mergeCell ref="G41:H41"/>
    <mergeCell ref="I41:K41"/>
    <mergeCell ref="L41:M41"/>
  </mergeCells>
  <hyperlinks>
    <hyperlink ref="J2" location="Index!A1" display="Back to Index" xr:uid="{BCAEC137-D67D-42C7-A5BF-1D11411425D2}"/>
  </hyperlinks>
  <pageMargins left="0.7" right="0.7" top="0.75" bottom="0.75" header="0.3" footer="0.3"/>
  <pageSetup paperSize="9" scale="43" orientation="portrait" r:id="rId1"/>
  <colBreaks count="1" manualBreakCount="1">
    <brk id="10" max="29"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E6A15-6F71-4037-A0E7-B5BF4CEB902C}">
  <dimension ref="A1:AE454"/>
  <sheetViews>
    <sheetView showGridLines="0" showRowColHeaders="0" zoomScaleNormal="100" zoomScaleSheetLayoutView="90" workbookViewId="0">
      <pane ySplit="6" topLeftCell="A7" activePane="bottomLeft" state="frozen"/>
      <selection activeCell="P12" sqref="P12"/>
      <selection pane="bottomLeft"/>
    </sheetView>
  </sheetViews>
  <sheetFormatPr defaultRowHeight="15.05"/>
  <cols>
    <col min="1" max="1" width="9.109375" customWidth="1"/>
    <col min="2" max="2" width="51.88671875" customWidth="1"/>
    <col min="3" max="6" width="10.6640625" customWidth="1"/>
    <col min="7" max="8" width="17.88671875" customWidth="1"/>
    <col min="9" max="10" width="14.6640625" customWidth="1"/>
    <col min="11" max="14" width="10.6640625" customWidth="1"/>
    <col min="15" max="15" width="10.44140625" customWidth="1"/>
  </cols>
  <sheetData>
    <row r="1" spans="1:17" s="2" customFormat="1" ht="23.95" customHeight="1">
      <c r="B1" s="180" t="s">
        <v>326</v>
      </c>
    </row>
    <row r="2" spans="1:17" s="122" customFormat="1" ht="16" customHeight="1">
      <c r="A2" s="119" t="str" cm="1">
        <f t="array" aca="1" ref="A2" ca="1">MID(CELL("filename",A1),FIND("]",CELL("filename",A1))+1,255)</f>
        <v>Table 2</v>
      </c>
      <c r="B2" s="119" t="s">
        <v>193</v>
      </c>
      <c r="O2" s="123" t="s">
        <v>104</v>
      </c>
    </row>
    <row r="3" spans="1:17" s="79" customFormat="1" ht="11.3" customHeight="1">
      <c r="B3" s="42"/>
    </row>
    <row r="4" spans="1:17" s="71" customFormat="1" ht="11.3"/>
    <row r="5" spans="1:17" s="71" customFormat="1" ht="28.5" customHeight="1">
      <c r="C5" s="272" t="s">
        <v>153</v>
      </c>
      <c r="D5" s="272"/>
      <c r="E5" s="272" t="s">
        <v>156</v>
      </c>
      <c r="F5" s="272"/>
      <c r="G5" s="272" t="s">
        <v>157</v>
      </c>
      <c r="H5" s="272"/>
      <c r="I5" s="272" t="s">
        <v>162</v>
      </c>
      <c r="J5" s="272"/>
      <c r="K5" s="272" t="s">
        <v>163</v>
      </c>
      <c r="L5" s="272"/>
      <c r="M5" s="272" t="s">
        <v>164</v>
      </c>
      <c r="N5" s="272"/>
    </row>
    <row r="6" spans="1:17" s="71" customFormat="1" ht="27.25" customHeight="1">
      <c r="B6" s="104" t="s">
        <v>166</v>
      </c>
      <c r="C6" s="164" t="s">
        <v>154</v>
      </c>
      <c r="D6" s="164" t="s">
        <v>155</v>
      </c>
      <c r="E6" s="164" t="s">
        <v>2</v>
      </c>
      <c r="F6" s="164" t="s">
        <v>5</v>
      </c>
      <c r="G6" s="161" t="s">
        <v>206</v>
      </c>
      <c r="H6" s="161" t="s">
        <v>207</v>
      </c>
      <c r="I6" s="164" t="s">
        <v>160</v>
      </c>
      <c r="J6" s="164" t="s">
        <v>161</v>
      </c>
      <c r="K6" s="164" t="s">
        <v>0</v>
      </c>
      <c r="L6" s="164" t="s">
        <v>56</v>
      </c>
      <c r="M6" s="164" t="s">
        <v>140</v>
      </c>
      <c r="N6" s="164" t="s">
        <v>6</v>
      </c>
      <c r="O6" s="165" t="s">
        <v>62</v>
      </c>
    </row>
    <row r="7" spans="1:17" s="71" customFormat="1" ht="11.3" customHeight="1">
      <c r="B7" s="72" t="s">
        <v>57</v>
      </c>
      <c r="E7" s="73"/>
      <c r="F7" s="73"/>
      <c r="G7" s="51"/>
      <c r="H7" s="51"/>
      <c r="I7" s="73"/>
      <c r="J7" s="73"/>
      <c r="K7" s="73"/>
      <c r="M7" s="73"/>
      <c r="N7" s="73"/>
    </row>
    <row r="8" spans="1:17" s="71" customFormat="1" ht="11.3">
      <c r="B8" s="103" t="s">
        <v>8</v>
      </c>
      <c r="C8" s="96">
        <v>83120</v>
      </c>
      <c r="D8" s="84">
        <v>1794295</v>
      </c>
      <c r="E8" s="84">
        <v>73935</v>
      </c>
      <c r="F8" s="84">
        <v>1851480</v>
      </c>
      <c r="G8" s="84">
        <v>360600</v>
      </c>
      <c r="H8" s="84">
        <v>1494485</v>
      </c>
      <c r="I8" s="84">
        <v>282750</v>
      </c>
      <c r="J8" s="84">
        <v>1485045</v>
      </c>
      <c r="K8" s="84">
        <v>55715</v>
      </c>
      <c r="L8" s="84">
        <v>1926935</v>
      </c>
      <c r="M8" s="84">
        <v>358565</v>
      </c>
      <c r="N8" s="84">
        <v>1353575</v>
      </c>
      <c r="O8" s="84">
        <v>2113275</v>
      </c>
      <c r="Q8" s="84"/>
    </row>
    <row r="9" spans="1:17" s="71" customFormat="1" ht="11.3">
      <c r="A9" s="81"/>
      <c r="B9" s="103" t="s">
        <v>9</v>
      </c>
      <c r="C9" s="96">
        <v>87655</v>
      </c>
      <c r="D9" s="84">
        <v>1616235</v>
      </c>
      <c r="E9" s="84">
        <v>73475</v>
      </c>
      <c r="F9" s="84">
        <v>1694150</v>
      </c>
      <c r="G9" s="84">
        <v>328505</v>
      </c>
      <c r="H9" s="84">
        <v>1362130</v>
      </c>
      <c r="I9" s="84">
        <v>301040</v>
      </c>
      <c r="J9" s="84">
        <v>1279860</v>
      </c>
      <c r="K9" s="84">
        <v>41010</v>
      </c>
      <c r="L9" s="84">
        <v>1745485</v>
      </c>
      <c r="M9" s="84">
        <v>400295</v>
      </c>
      <c r="N9" s="84">
        <v>1125010</v>
      </c>
      <c r="O9" s="84">
        <v>1914815</v>
      </c>
      <c r="Q9" s="84"/>
    </row>
    <row r="10" spans="1:17" s="71" customFormat="1" ht="11.3">
      <c r="A10" s="81"/>
      <c r="B10" s="103" t="s">
        <v>4</v>
      </c>
      <c r="C10" s="96">
        <v>1485</v>
      </c>
      <c r="D10" s="84">
        <v>96800</v>
      </c>
      <c r="E10" s="84">
        <v>1165</v>
      </c>
      <c r="F10" s="84">
        <v>60120</v>
      </c>
      <c r="G10" s="84">
        <v>13355</v>
      </c>
      <c r="H10" s="84">
        <v>52805</v>
      </c>
      <c r="I10" s="84">
        <v>3500</v>
      </c>
      <c r="J10" s="84">
        <v>24955</v>
      </c>
      <c r="K10" s="84">
        <v>1555</v>
      </c>
      <c r="L10" s="84">
        <v>69345</v>
      </c>
      <c r="M10" s="84">
        <v>5375</v>
      </c>
      <c r="N10" s="84">
        <v>27770</v>
      </c>
      <c r="O10" s="84">
        <v>147015</v>
      </c>
      <c r="Q10" s="84"/>
    </row>
    <row r="11" spans="1:17" s="71" customFormat="1" ht="11.3">
      <c r="A11" s="81"/>
      <c r="B11" s="103" t="s">
        <v>1</v>
      </c>
      <c r="C11" s="96">
        <v>172265</v>
      </c>
      <c r="D11" s="84">
        <v>3507330</v>
      </c>
      <c r="E11" s="84">
        <v>148570</v>
      </c>
      <c r="F11" s="84">
        <v>3605750</v>
      </c>
      <c r="G11" s="84">
        <v>702460</v>
      </c>
      <c r="H11" s="84">
        <v>2909425</v>
      </c>
      <c r="I11" s="84">
        <v>587290</v>
      </c>
      <c r="J11" s="84">
        <v>2789860</v>
      </c>
      <c r="K11" s="84">
        <v>98280</v>
      </c>
      <c r="L11" s="84">
        <v>3741765</v>
      </c>
      <c r="M11" s="84">
        <v>764230</v>
      </c>
      <c r="N11" s="84">
        <v>2506355</v>
      </c>
      <c r="O11" s="84">
        <v>4175100</v>
      </c>
      <c r="Q11" s="84"/>
    </row>
    <row r="12" spans="1:17" s="71" customFormat="1" ht="11.3">
      <c r="B12" s="72" t="s">
        <v>169</v>
      </c>
      <c r="C12" s="84"/>
      <c r="D12" s="84"/>
      <c r="G12" s="84"/>
      <c r="H12" s="84"/>
      <c r="I12" s="84"/>
      <c r="J12" s="84"/>
      <c r="K12" s="84"/>
      <c r="M12" s="84"/>
      <c r="N12" s="84"/>
      <c r="P12" s="84"/>
      <c r="Q12" s="84"/>
    </row>
    <row r="13" spans="1:17" s="71" customFormat="1" ht="11.3">
      <c r="B13" s="103" t="s">
        <v>10</v>
      </c>
      <c r="C13" s="84">
        <v>720</v>
      </c>
      <c r="D13" s="84">
        <v>12635</v>
      </c>
      <c r="E13" s="84">
        <v>845</v>
      </c>
      <c r="F13" s="84">
        <v>14070</v>
      </c>
      <c r="G13" s="84">
        <v>2260</v>
      </c>
      <c r="H13" s="84">
        <v>13860</v>
      </c>
      <c r="I13" s="84">
        <v>960</v>
      </c>
      <c r="J13" s="84">
        <v>11915</v>
      </c>
      <c r="K13" s="84">
        <v>455</v>
      </c>
      <c r="L13" s="84">
        <v>15740</v>
      </c>
      <c r="M13" s="84">
        <v>9200</v>
      </c>
      <c r="N13" s="84">
        <v>1995</v>
      </c>
      <c r="O13" s="84">
        <v>17435</v>
      </c>
      <c r="Q13" s="84"/>
    </row>
    <row r="14" spans="1:17" s="71" customFormat="1" ht="11.3">
      <c r="A14" s="81"/>
      <c r="B14" s="103" t="s">
        <v>11</v>
      </c>
      <c r="C14" s="84">
        <v>34785</v>
      </c>
      <c r="D14" s="84">
        <v>491170</v>
      </c>
      <c r="E14" s="84">
        <v>35980</v>
      </c>
      <c r="F14" s="84">
        <v>565760</v>
      </c>
      <c r="G14" s="84">
        <v>119120</v>
      </c>
      <c r="H14" s="84">
        <v>486485</v>
      </c>
      <c r="I14" s="84">
        <v>48330</v>
      </c>
      <c r="J14" s="84">
        <v>488660</v>
      </c>
      <c r="K14" s="84">
        <v>14230</v>
      </c>
      <c r="L14" s="84">
        <v>614115</v>
      </c>
      <c r="M14" s="84">
        <v>192620</v>
      </c>
      <c r="N14" s="84">
        <v>235455</v>
      </c>
      <c r="O14" s="84">
        <v>664075</v>
      </c>
      <c r="Q14" s="84"/>
    </row>
    <row r="15" spans="1:17" s="71" customFormat="1" ht="11.3">
      <c r="A15" s="81"/>
      <c r="B15" s="103" t="s">
        <v>12</v>
      </c>
      <c r="C15" s="84">
        <v>26850</v>
      </c>
      <c r="D15" s="84">
        <v>539005</v>
      </c>
      <c r="E15" s="84">
        <v>27115</v>
      </c>
      <c r="F15" s="84">
        <v>538125</v>
      </c>
      <c r="G15" s="84">
        <v>102310</v>
      </c>
      <c r="H15" s="84">
        <v>407340</v>
      </c>
      <c r="I15" s="84">
        <v>97410</v>
      </c>
      <c r="J15" s="84">
        <v>416905</v>
      </c>
      <c r="K15" s="84">
        <v>11250</v>
      </c>
      <c r="L15" s="84">
        <v>554570</v>
      </c>
      <c r="M15" s="84">
        <v>132015</v>
      </c>
      <c r="N15" s="84">
        <v>363980</v>
      </c>
      <c r="O15" s="84">
        <v>618690</v>
      </c>
      <c r="Q15" s="84"/>
    </row>
    <row r="16" spans="1:17" s="71" customFormat="1" ht="11.3">
      <c r="A16" s="81"/>
      <c r="B16" s="103" t="s">
        <v>13</v>
      </c>
      <c r="C16" s="84">
        <v>17525</v>
      </c>
      <c r="D16" s="84">
        <v>497650</v>
      </c>
      <c r="E16" s="84">
        <v>20110</v>
      </c>
      <c r="F16" s="84">
        <v>492715</v>
      </c>
      <c r="G16" s="84">
        <v>89685</v>
      </c>
      <c r="H16" s="84">
        <v>364315</v>
      </c>
      <c r="I16" s="84">
        <v>111145</v>
      </c>
      <c r="J16" s="84">
        <v>349720</v>
      </c>
      <c r="K16" s="84">
        <v>12535</v>
      </c>
      <c r="L16" s="84">
        <v>503420</v>
      </c>
      <c r="M16" s="84">
        <v>98290</v>
      </c>
      <c r="N16" s="84">
        <v>353200</v>
      </c>
      <c r="O16" s="84">
        <v>568285</v>
      </c>
      <c r="Q16" s="84"/>
    </row>
    <row r="17" spans="1:17" s="71" customFormat="1" ht="11.3">
      <c r="A17" s="81"/>
      <c r="B17" s="103" t="s">
        <v>14</v>
      </c>
      <c r="C17" s="84">
        <v>25565</v>
      </c>
      <c r="D17" s="84">
        <v>773715</v>
      </c>
      <c r="E17" s="84">
        <v>27525</v>
      </c>
      <c r="F17" s="84">
        <v>770875</v>
      </c>
      <c r="G17" s="84">
        <v>145335</v>
      </c>
      <c r="H17" s="84">
        <v>605465</v>
      </c>
      <c r="I17" s="84">
        <v>169635</v>
      </c>
      <c r="J17" s="84">
        <v>551005</v>
      </c>
      <c r="K17" s="84">
        <v>21915</v>
      </c>
      <c r="L17" s="84">
        <v>788015</v>
      </c>
      <c r="M17" s="84">
        <v>133670</v>
      </c>
      <c r="N17" s="84">
        <v>587340</v>
      </c>
      <c r="O17" s="84">
        <v>883205</v>
      </c>
      <c r="Q17" s="84"/>
    </row>
    <row r="18" spans="1:17" s="71" customFormat="1" ht="11.3">
      <c r="A18" s="81"/>
      <c r="B18" s="103" t="s">
        <v>15</v>
      </c>
      <c r="C18" s="84">
        <v>26365</v>
      </c>
      <c r="D18" s="84">
        <v>581790</v>
      </c>
      <c r="E18" s="84">
        <v>20370</v>
      </c>
      <c r="F18" s="84">
        <v>590465</v>
      </c>
      <c r="G18" s="84">
        <v>114995</v>
      </c>
      <c r="H18" s="84">
        <v>493325</v>
      </c>
      <c r="I18" s="84">
        <v>87590</v>
      </c>
      <c r="J18" s="84">
        <v>461580</v>
      </c>
      <c r="K18" s="84">
        <v>17795</v>
      </c>
      <c r="L18" s="84">
        <v>607885</v>
      </c>
      <c r="M18" s="84">
        <v>90825</v>
      </c>
      <c r="N18" s="84">
        <v>472045</v>
      </c>
      <c r="O18" s="84">
        <v>678400</v>
      </c>
      <c r="Q18" s="84"/>
    </row>
    <row r="19" spans="1:17" s="71" customFormat="1" ht="11.3">
      <c r="A19" s="81"/>
      <c r="B19" s="103" t="s">
        <v>16</v>
      </c>
      <c r="C19" s="84">
        <v>26185</v>
      </c>
      <c r="D19" s="84">
        <v>423590</v>
      </c>
      <c r="E19" s="84">
        <v>12595</v>
      </c>
      <c r="F19" s="84">
        <v>439365</v>
      </c>
      <c r="G19" s="84">
        <v>88600</v>
      </c>
      <c r="H19" s="84">
        <v>368060</v>
      </c>
      <c r="I19" s="84">
        <v>48100</v>
      </c>
      <c r="J19" s="84">
        <v>356795</v>
      </c>
      <c r="K19" s="84">
        <v>14040</v>
      </c>
      <c r="L19" s="84">
        <v>450705</v>
      </c>
      <c r="M19" s="84">
        <v>63365</v>
      </c>
      <c r="N19" s="84">
        <v>354665</v>
      </c>
      <c r="O19" s="84">
        <v>505165</v>
      </c>
      <c r="Q19" s="84"/>
    </row>
    <row r="20" spans="1:17" s="71" customFormat="1" ht="11.3">
      <c r="A20" s="81"/>
      <c r="B20" s="103" t="s">
        <v>17</v>
      </c>
      <c r="C20" s="84">
        <v>9260</v>
      </c>
      <c r="D20" s="84">
        <v>117040</v>
      </c>
      <c r="E20" s="84">
        <v>2740</v>
      </c>
      <c r="F20" s="84">
        <v>124450</v>
      </c>
      <c r="G20" s="84">
        <v>25460</v>
      </c>
      <c r="H20" s="84">
        <v>103930</v>
      </c>
      <c r="I20" s="84">
        <v>15005</v>
      </c>
      <c r="J20" s="84">
        <v>98355</v>
      </c>
      <c r="K20" s="84">
        <v>3870</v>
      </c>
      <c r="L20" s="84">
        <v>127190</v>
      </c>
      <c r="M20" s="84">
        <v>24300</v>
      </c>
      <c r="N20" s="84">
        <v>92760</v>
      </c>
      <c r="O20" s="84">
        <v>142815</v>
      </c>
      <c r="Q20" s="84"/>
    </row>
    <row r="21" spans="1:17" s="71" customFormat="1" ht="11.3">
      <c r="A21" s="81"/>
      <c r="B21" s="103" t="s">
        <v>18</v>
      </c>
      <c r="C21" s="84">
        <v>4890</v>
      </c>
      <c r="D21" s="84">
        <v>63080</v>
      </c>
      <c r="E21" s="84">
        <v>1185</v>
      </c>
      <c r="F21" s="84">
        <v>67040</v>
      </c>
      <c r="G21" s="84">
        <v>12440</v>
      </c>
      <c r="H21" s="84">
        <v>57620</v>
      </c>
      <c r="I21" s="84">
        <v>8800</v>
      </c>
      <c r="J21" s="84">
        <v>52675</v>
      </c>
      <c r="K21" s="84">
        <v>2080</v>
      </c>
      <c r="L21" s="84">
        <v>68620</v>
      </c>
      <c r="M21" s="84">
        <v>19540</v>
      </c>
      <c r="N21" s="84">
        <v>42585</v>
      </c>
      <c r="O21" s="84">
        <v>77580</v>
      </c>
      <c r="Q21" s="84"/>
    </row>
    <row r="22" spans="1:17" s="71" customFormat="1" ht="11.3">
      <c r="A22" s="81"/>
      <c r="B22" s="103" t="s">
        <v>4</v>
      </c>
      <c r="C22" s="84">
        <v>110</v>
      </c>
      <c r="D22" s="84">
        <v>7655</v>
      </c>
      <c r="E22" s="84">
        <v>105</v>
      </c>
      <c r="F22" s="84">
        <v>2875</v>
      </c>
      <c r="G22" s="84">
        <v>2255</v>
      </c>
      <c r="H22" s="84">
        <v>9025</v>
      </c>
      <c r="I22" s="84">
        <v>330</v>
      </c>
      <c r="J22" s="84">
        <v>2245</v>
      </c>
      <c r="K22" s="84">
        <v>110</v>
      </c>
      <c r="L22" s="84">
        <v>11500</v>
      </c>
      <c r="M22" s="84">
        <v>405</v>
      </c>
      <c r="N22" s="84">
        <v>2330</v>
      </c>
      <c r="O22" s="84">
        <v>19445</v>
      </c>
      <c r="Q22" s="84"/>
    </row>
    <row r="23" spans="1:17" s="71" customFormat="1" ht="11.3">
      <c r="A23" s="81"/>
      <c r="B23" s="103" t="s">
        <v>1</v>
      </c>
      <c r="C23" s="84">
        <v>172265</v>
      </c>
      <c r="D23" s="84">
        <v>3507330</v>
      </c>
      <c r="E23" s="84">
        <v>148570</v>
      </c>
      <c r="F23" s="84">
        <v>3605750</v>
      </c>
      <c r="G23" s="84">
        <v>702460</v>
      </c>
      <c r="H23" s="84">
        <v>2909425</v>
      </c>
      <c r="I23" s="84">
        <v>587290</v>
      </c>
      <c r="J23" s="84">
        <v>2789860</v>
      </c>
      <c r="K23" s="84">
        <v>98280</v>
      </c>
      <c r="L23" s="84">
        <v>3741765</v>
      </c>
      <c r="M23" s="84">
        <v>764230</v>
      </c>
      <c r="N23" s="84">
        <v>2506355</v>
      </c>
      <c r="O23" s="84">
        <v>4175100</v>
      </c>
      <c r="P23" s="84"/>
      <c r="Q23" s="84"/>
    </row>
    <row r="24" spans="1:17" s="71" customFormat="1" ht="11.3">
      <c r="B24" s="72" t="s">
        <v>58</v>
      </c>
      <c r="C24" s="84"/>
      <c r="D24" s="84"/>
      <c r="E24" s="84"/>
      <c r="F24" s="84"/>
      <c r="O24" s="84"/>
      <c r="P24" s="84"/>
      <c r="Q24" s="84"/>
    </row>
    <row r="25" spans="1:17" s="71" customFormat="1" ht="11.3">
      <c r="B25" s="103" t="s">
        <v>19</v>
      </c>
      <c r="C25" s="84">
        <v>55830</v>
      </c>
      <c r="D25" s="84">
        <v>945685</v>
      </c>
      <c r="E25" s="84">
        <v>51275</v>
      </c>
      <c r="F25" s="84">
        <v>1007530</v>
      </c>
      <c r="G25" s="84">
        <v>243755</v>
      </c>
      <c r="H25" s="84">
        <v>871035</v>
      </c>
      <c r="I25" s="84">
        <v>155035</v>
      </c>
      <c r="J25" s="84">
        <v>821205</v>
      </c>
      <c r="K25" s="84">
        <v>10480</v>
      </c>
      <c r="L25" s="84">
        <v>1120700</v>
      </c>
      <c r="M25" s="84">
        <v>221260</v>
      </c>
      <c r="N25" s="84">
        <v>727775</v>
      </c>
      <c r="O25" s="84">
        <v>1139330</v>
      </c>
      <c r="P25" s="84"/>
      <c r="Q25" s="84"/>
    </row>
    <row r="26" spans="1:17" s="71" customFormat="1" ht="11.3">
      <c r="A26" s="81"/>
      <c r="B26" s="103" t="s">
        <v>20</v>
      </c>
      <c r="C26" s="84">
        <v>41555</v>
      </c>
      <c r="D26" s="84">
        <v>737165</v>
      </c>
      <c r="E26" s="84">
        <v>16425</v>
      </c>
      <c r="F26" s="84">
        <v>809290</v>
      </c>
      <c r="G26" s="84">
        <v>140545</v>
      </c>
      <c r="H26" s="84">
        <v>737660</v>
      </c>
      <c r="I26" s="84">
        <v>138405</v>
      </c>
      <c r="J26" s="84">
        <v>582455</v>
      </c>
      <c r="K26" s="84" t="s">
        <v>7</v>
      </c>
      <c r="L26" s="84">
        <v>893660</v>
      </c>
      <c r="M26" s="84">
        <v>171970</v>
      </c>
      <c r="N26" s="84">
        <v>528795</v>
      </c>
      <c r="O26" s="84">
        <v>898730</v>
      </c>
      <c r="P26" s="84"/>
      <c r="Q26" s="84"/>
    </row>
    <row r="27" spans="1:17" s="71" customFormat="1" ht="11.3">
      <c r="A27" s="81"/>
      <c r="B27" s="103" t="s">
        <v>21</v>
      </c>
      <c r="C27" s="84">
        <v>34705</v>
      </c>
      <c r="D27" s="84">
        <v>739165</v>
      </c>
      <c r="E27" s="84">
        <v>39130</v>
      </c>
      <c r="F27" s="84">
        <v>741280</v>
      </c>
      <c r="G27" s="84">
        <v>177720</v>
      </c>
      <c r="H27" s="84">
        <v>671185</v>
      </c>
      <c r="I27" s="84">
        <v>60895</v>
      </c>
      <c r="J27" s="84">
        <v>661915</v>
      </c>
      <c r="K27" s="84">
        <v>36650</v>
      </c>
      <c r="L27" s="84">
        <v>830185</v>
      </c>
      <c r="M27" s="84">
        <v>147310</v>
      </c>
      <c r="N27" s="84">
        <v>568510</v>
      </c>
      <c r="O27" s="84">
        <v>876595</v>
      </c>
      <c r="P27" s="84"/>
      <c r="Q27" s="84"/>
    </row>
    <row r="28" spans="1:17" s="71" customFormat="1" ht="11.3">
      <c r="A28" s="81"/>
      <c r="B28" s="103" t="s">
        <v>22</v>
      </c>
      <c r="C28" s="84">
        <v>13445</v>
      </c>
      <c r="D28" s="84">
        <v>219355</v>
      </c>
      <c r="E28" s="84">
        <v>7355</v>
      </c>
      <c r="F28" s="84">
        <v>228345</v>
      </c>
      <c r="G28" s="84">
        <v>62620</v>
      </c>
      <c r="H28" s="84">
        <v>180090</v>
      </c>
      <c r="I28" s="84">
        <v>27390</v>
      </c>
      <c r="J28" s="84">
        <v>193140</v>
      </c>
      <c r="K28" s="84">
        <v>8495</v>
      </c>
      <c r="L28" s="84">
        <v>239230</v>
      </c>
      <c r="M28" s="84">
        <v>58095</v>
      </c>
      <c r="N28" s="84">
        <v>168625</v>
      </c>
      <c r="O28" s="84">
        <v>250455</v>
      </c>
      <c r="P28" s="84"/>
      <c r="Q28" s="84"/>
    </row>
    <row r="29" spans="1:17" s="71" customFormat="1" ht="11.3">
      <c r="A29" s="81"/>
      <c r="B29" s="103" t="s">
        <v>23</v>
      </c>
      <c r="C29" s="84">
        <v>13245</v>
      </c>
      <c r="D29" s="84">
        <v>293375</v>
      </c>
      <c r="E29" s="84">
        <v>15400</v>
      </c>
      <c r="F29" s="84">
        <v>288800</v>
      </c>
      <c r="G29" s="84">
        <v>34835</v>
      </c>
      <c r="H29" s="84">
        <v>296820</v>
      </c>
      <c r="I29" s="84">
        <v>35330</v>
      </c>
      <c r="J29" s="84">
        <v>260080</v>
      </c>
      <c r="K29" s="84">
        <v>24565</v>
      </c>
      <c r="L29" s="84">
        <v>314635</v>
      </c>
      <c r="M29" s="84">
        <v>72830</v>
      </c>
      <c r="N29" s="84">
        <v>203575</v>
      </c>
      <c r="O29" s="84">
        <v>342900</v>
      </c>
      <c r="P29" s="84"/>
      <c r="Q29" s="84"/>
    </row>
    <row r="30" spans="1:17" s="71" customFormat="1" ht="11.3">
      <c r="A30" s="81"/>
      <c r="B30" s="103" t="s">
        <v>24</v>
      </c>
      <c r="C30" s="84">
        <v>4320</v>
      </c>
      <c r="D30" s="84">
        <v>58310</v>
      </c>
      <c r="E30" s="84">
        <v>3555</v>
      </c>
      <c r="F30" s="84">
        <v>61190</v>
      </c>
      <c r="G30" s="84">
        <v>29915</v>
      </c>
      <c r="H30" s="84">
        <v>36570</v>
      </c>
      <c r="I30" s="84">
        <v>3510</v>
      </c>
      <c r="J30" s="84">
        <v>56030</v>
      </c>
      <c r="K30" s="84">
        <v>1965</v>
      </c>
      <c r="L30" s="84">
        <v>65415</v>
      </c>
      <c r="M30" s="84">
        <v>12340</v>
      </c>
      <c r="N30" s="84">
        <v>49095</v>
      </c>
      <c r="O30" s="84">
        <v>68105</v>
      </c>
      <c r="P30" s="84"/>
      <c r="Q30" s="84"/>
    </row>
    <row r="31" spans="1:17" s="71" customFormat="1" ht="11.3">
      <c r="A31" s="81"/>
      <c r="B31" s="103" t="s">
        <v>25</v>
      </c>
      <c r="C31" s="84">
        <v>1560</v>
      </c>
      <c r="D31" s="84">
        <v>38380</v>
      </c>
      <c r="E31" s="84">
        <v>9085</v>
      </c>
      <c r="F31" s="84">
        <v>32655</v>
      </c>
      <c r="G31" s="84">
        <v>7225</v>
      </c>
      <c r="H31" s="84">
        <v>34805</v>
      </c>
      <c r="I31" s="84">
        <v>7780</v>
      </c>
      <c r="J31" s="84">
        <v>30530</v>
      </c>
      <c r="K31" s="84">
        <v>16060</v>
      </c>
      <c r="L31" s="84">
        <v>27075</v>
      </c>
      <c r="M31" s="84">
        <v>6980</v>
      </c>
      <c r="N31" s="84">
        <v>32260</v>
      </c>
      <c r="O31" s="84">
        <v>43805</v>
      </c>
      <c r="P31" s="84"/>
      <c r="Q31" s="84"/>
    </row>
    <row r="32" spans="1:17" s="71" customFormat="1" ht="11.3">
      <c r="A32" s="81"/>
      <c r="B32" s="103" t="s">
        <v>26</v>
      </c>
      <c r="C32" s="84">
        <v>3145</v>
      </c>
      <c r="D32" s="84">
        <v>50995</v>
      </c>
      <c r="E32" s="84">
        <v>1330</v>
      </c>
      <c r="F32" s="84">
        <v>52990</v>
      </c>
      <c r="G32" s="84">
        <v>135</v>
      </c>
      <c r="H32" s="84">
        <v>55295</v>
      </c>
      <c r="I32" s="84">
        <v>7390</v>
      </c>
      <c r="J32" s="84">
        <v>42995</v>
      </c>
      <c r="K32" s="84" t="s">
        <v>7</v>
      </c>
      <c r="L32" s="84">
        <v>57745</v>
      </c>
      <c r="M32" s="84">
        <v>7455</v>
      </c>
      <c r="N32" s="84">
        <v>42860</v>
      </c>
      <c r="O32" s="84">
        <v>57755</v>
      </c>
      <c r="P32" s="84"/>
      <c r="Q32" s="84"/>
    </row>
    <row r="33" spans="1:17" s="71" customFormat="1" ht="11.3">
      <c r="A33" s="81"/>
      <c r="B33" s="103" t="s">
        <v>278</v>
      </c>
      <c r="C33" s="84">
        <v>930</v>
      </c>
      <c r="D33" s="84">
        <v>158035</v>
      </c>
      <c r="E33" s="84">
        <v>160</v>
      </c>
      <c r="F33" s="84">
        <v>153435</v>
      </c>
      <c r="G33" s="84" t="s">
        <v>7</v>
      </c>
      <c r="H33" s="84" t="s">
        <v>7</v>
      </c>
      <c r="I33" s="84">
        <v>126270</v>
      </c>
      <c r="J33" s="84">
        <v>22685</v>
      </c>
      <c r="K33" s="84" t="s">
        <v>7</v>
      </c>
      <c r="L33" s="84">
        <v>183955</v>
      </c>
      <c r="M33" s="84">
        <v>40890</v>
      </c>
      <c r="N33" s="84">
        <v>58140</v>
      </c>
      <c r="O33" s="84">
        <v>183955</v>
      </c>
      <c r="P33" s="84"/>
      <c r="Q33" s="84"/>
    </row>
    <row r="34" spans="1:17" s="71" customFormat="1" ht="11.3">
      <c r="A34" s="81"/>
      <c r="B34" s="103" t="s">
        <v>4</v>
      </c>
      <c r="C34" s="84">
        <v>3530</v>
      </c>
      <c r="D34" s="84">
        <v>266865</v>
      </c>
      <c r="E34" s="84">
        <v>4855</v>
      </c>
      <c r="F34" s="84">
        <v>230225</v>
      </c>
      <c r="G34" s="84">
        <v>5710</v>
      </c>
      <c r="H34" s="84">
        <v>25965</v>
      </c>
      <c r="I34" s="84">
        <v>25280</v>
      </c>
      <c r="J34" s="84">
        <v>118820</v>
      </c>
      <c r="K34" s="84">
        <v>70</v>
      </c>
      <c r="L34" s="84">
        <v>9165</v>
      </c>
      <c r="M34" s="84">
        <v>25100</v>
      </c>
      <c r="N34" s="84">
        <v>126715</v>
      </c>
      <c r="O34" s="84">
        <v>313475</v>
      </c>
      <c r="P34" s="84"/>
      <c r="Q34" s="84"/>
    </row>
    <row r="35" spans="1:17" s="71" customFormat="1" ht="11.3">
      <c r="A35" s="81"/>
      <c r="B35" s="103" t="s">
        <v>1</v>
      </c>
      <c r="C35" s="84">
        <v>172265</v>
      </c>
      <c r="D35" s="84">
        <v>3507330</v>
      </c>
      <c r="E35" s="84">
        <v>148570</v>
      </c>
      <c r="F35" s="84">
        <v>3605750</v>
      </c>
      <c r="G35" s="84">
        <v>702460</v>
      </c>
      <c r="H35" s="84">
        <v>2909425</v>
      </c>
      <c r="I35" s="84">
        <v>587290</v>
      </c>
      <c r="J35" s="84">
        <v>2789860</v>
      </c>
      <c r="K35" s="84">
        <v>98280</v>
      </c>
      <c r="L35" s="84">
        <v>3741765</v>
      </c>
      <c r="M35" s="84">
        <v>764230</v>
      </c>
      <c r="N35" s="84">
        <v>2506355</v>
      </c>
      <c r="O35" s="84">
        <v>4175100</v>
      </c>
      <c r="P35" s="84"/>
      <c r="Q35" s="84"/>
    </row>
    <row r="36" spans="1:17" s="71" customFormat="1" ht="11.3">
      <c r="A36" s="81"/>
      <c r="B36" s="72" t="s">
        <v>167</v>
      </c>
      <c r="C36" s="84"/>
      <c r="D36" s="84"/>
      <c r="E36" s="84"/>
      <c r="F36" s="84"/>
      <c r="G36" s="84"/>
      <c r="H36" s="84"/>
      <c r="L36" s="84"/>
      <c r="P36" s="84"/>
    </row>
    <row r="37" spans="1:17" s="71" customFormat="1" ht="11.3">
      <c r="A37" s="81"/>
      <c r="B37" s="103" t="s">
        <v>34</v>
      </c>
      <c r="C37" s="84">
        <v>92420</v>
      </c>
      <c r="D37" s="84">
        <v>997595</v>
      </c>
      <c r="E37" s="84">
        <v>80900</v>
      </c>
      <c r="F37" s="84">
        <v>1107520</v>
      </c>
      <c r="G37" s="84">
        <v>284115</v>
      </c>
      <c r="H37" s="84">
        <v>900490</v>
      </c>
      <c r="I37" s="84">
        <v>202560</v>
      </c>
      <c r="J37" s="84">
        <v>921365</v>
      </c>
      <c r="K37" s="84">
        <v>35185</v>
      </c>
      <c r="L37" s="84">
        <v>1177935</v>
      </c>
      <c r="M37" s="84">
        <v>360025</v>
      </c>
      <c r="N37" s="84">
        <v>633815</v>
      </c>
      <c r="O37" s="84">
        <v>1246360</v>
      </c>
      <c r="P37" s="84"/>
    </row>
    <row r="38" spans="1:17" s="71" customFormat="1" ht="11.3">
      <c r="A38" s="81"/>
      <c r="B38" s="103" t="s">
        <v>203</v>
      </c>
      <c r="C38" s="84">
        <v>92435</v>
      </c>
      <c r="D38" s="84">
        <v>2666345</v>
      </c>
      <c r="E38" s="84">
        <v>86540</v>
      </c>
      <c r="F38" s="84">
        <v>2666205</v>
      </c>
      <c r="G38" s="84">
        <v>485220</v>
      </c>
      <c r="H38" s="84">
        <v>2246170</v>
      </c>
      <c r="I38" s="84">
        <v>294720</v>
      </c>
      <c r="J38" s="84">
        <v>2134785</v>
      </c>
      <c r="K38" s="84">
        <v>74855</v>
      </c>
      <c r="L38" s="84">
        <v>2712705</v>
      </c>
      <c r="M38" s="84">
        <v>442915</v>
      </c>
      <c r="N38" s="84">
        <v>2023275</v>
      </c>
      <c r="O38" s="84">
        <v>3105300</v>
      </c>
      <c r="P38" s="84"/>
    </row>
    <row r="39" spans="1:17" s="71" customFormat="1" ht="11.3">
      <c r="A39" s="81"/>
      <c r="B39" s="103" t="s">
        <v>204</v>
      </c>
      <c r="C39" s="84">
        <v>900</v>
      </c>
      <c r="D39" s="84">
        <v>175805</v>
      </c>
      <c r="E39" s="84">
        <v>140</v>
      </c>
      <c r="F39" s="84">
        <v>171800</v>
      </c>
      <c r="G39" s="84">
        <v>4220</v>
      </c>
      <c r="H39" s="84">
        <v>19355</v>
      </c>
      <c r="I39" s="84">
        <v>137550</v>
      </c>
      <c r="J39" s="84">
        <v>21210</v>
      </c>
      <c r="K39" s="84" t="s">
        <v>7</v>
      </c>
      <c r="L39" s="84">
        <v>175435</v>
      </c>
      <c r="M39" s="84">
        <v>45000</v>
      </c>
      <c r="N39" s="84">
        <v>66545</v>
      </c>
      <c r="O39" s="84">
        <v>199680</v>
      </c>
      <c r="P39" s="84"/>
    </row>
    <row r="40" spans="1:17" s="71" customFormat="1" ht="11.3">
      <c r="A40" s="81"/>
      <c r="B40" s="103" t="s">
        <v>1</v>
      </c>
      <c r="C40" s="84">
        <v>172265</v>
      </c>
      <c r="D40" s="84">
        <v>3507330</v>
      </c>
      <c r="E40" s="84">
        <v>148570</v>
      </c>
      <c r="F40" s="84">
        <v>3605750</v>
      </c>
      <c r="G40" s="84">
        <v>702460</v>
      </c>
      <c r="H40" s="84">
        <v>2909425</v>
      </c>
      <c r="I40" s="84">
        <v>587290</v>
      </c>
      <c r="J40" s="84">
        <v>2789860</v>
      </c>
      <c r="K40" s="84">
        <v>98280</v>
      </c>
      <c r="L40" s="84">
        <v>3741765</v>
      </c>
      <c r="M40" s="84">
        <v>764230</v>
      </c>
      <c r="N40" s="84">
        <v>2506355</v>
      </c>
      <c r="O40" s="84">
        <v>4175100</v>
      </c>
      <c r="P40" s="84"/>
    </row>
    <row r="41" spans="1:17" s="71" customFormat="1" ht="11.3">
      <c r="B41" s="72" t="s">
        <v>60</v>
      </c>
      <c r="L41" s="84"/>
      <c r="P41" s="84"/>
    </row>
    <row r="42" spans="1:17" s="71" customFormat="1" ht="11.3">
      <c r="B42" s="103" t="s">
        <v>285</v>
      </c>
      <c r="C42" s="84">
        <v>57980</v>
      </c>
      <c r="D42" s="84">
        <v>633185</v>
      </c>
      <c r="E42" s="84">
        <v>47520</v>
      </c>
      <c r="F42" s="84">
        <v>674585</v>
      </c>
      <c r="G42" s="84">
        <v>160810</v>
      </c>
      <c r="H42" s="84">
        <v>549915</v>
      </c>
      <c r="I42" s="84">
        <v>134475</v>
      </c>
      <c r="J42" s="84">
        <v>574590</v>
      </c>
      <c r="K42" s="84">
        <v>22145</v>
      </c>
      <c r="L42" s="84">
        <v>718330</v>
      </c>
      <c r="M42" s="84">
        <v>227115</v>
      </c>
      <c r="N42" s="84">
        <v>411355</v>
      </c>
      <c r="O42" s="84">
        <v>759375</v>
      </c>
      <c r="P42" s="84"/>
    </row>
    <row r="43" spans="1:17" s="71" customFormat="1" ht="11.3">
      <c r="A43" s="81"/>
      <c r="B43" s="103" t="s">
        <v>97</v>
      </c>
      <c r="C43" s="84">
        <v>4245</v>
      </c>
      <c r="D43" s="84">
        <v>65295</v>
      </c>
      <c r="E43" s="84">
        <v>4705</v>
      </c>
      <c r="F43" s="84">
        <v>71120</v>
      </c>
      <c r="G43" s="84">
        <v>13300</v>
      </c>
      <c r="H43" s="84">
        <v>56710</v>
      </c>
      <c r="I43" s="84">
        <v>18170</v>
      </c>
      <c r="J43" s="84">
        <v>54125</v>
      </c>
      <c r="K43" s="84">
        <v>5195</v>
      </c>
      <c r="L43" s="84">
        <v>68910</v>
      </c>
      <c r="M43" s="84">
        <v>20170</v>
      </c>
      <c r="N43" s="84">
        <v>42920</v>
      </c>
      <c r="O43" s="84">
        <v>77375</v>
      </c>
      <c r="P43" s="84"/>
    </row>
    <row r="44" spans="1:17" s="71" customFormat="1" ht="11.3">
      <c r="A44" s="81"/>
      <c r="B44" s="103" t="s">
        <v>96</v>
      </c>
      <c r="C44" s="84">
        <v>4350</v>
      </c>
      <c r="D44" s="84">
        <v>64930</v>
      </c>
      <c r="E44" s="84">
        <v>7470</v>
      </c>
      <c r="F44" s="84">
        <v>90730</v>
      </c>
      <c r="G44" s="84">
        <v>27355</v>
      </c>
      <c r="H44" s="84">
        <v>74565</v>
      </c>
      <c r="I44" s="84">
        <v>5690</v>
      </c>
      <c r="J44" s="84">
        <v>90280</v>
      </c>
      <c r="K44" s="84">
        <v>2515</v>
      </c>
      <c r="L44" s="84">
        <v>102080</v>
      </c>
      <c r="M44" s="84">
        <v>19955</v>
      </c>
      <c r="N44" s="84">
        <v>14050</v>
      </c>
      <c r="O44" s="84">
        <v>107990</v>
      </c>
      <c r="P44" s="84"/>
    </row>
    <row r="45" spans="1:17" s="71" customFormat="1" ht="11.3">
      <c r="A45" s="81"/>
      <c r="B45" s="103" t="s">
        <v>139</v>
      </c>
      <c r="C45" s="84">
        <v>21430</v>
      </c>
      <c r="D45" s="84">
        <v>383905</v>
      </c>
      <c r="E45" s="84">
        <v>15315</v>
      </c>
      <c r="F45" s="84">
        <v>429835</v>
      </c>
      <c r="G45" s="84">
        <v>78790</v>
      </c>
      <c r="H45" s="84">
        <v>322125</v>
      </c>
      <c r="I45" s="84">
        <v>47650</v>
      </c>
      <c r="J45" s="84">
        <v>357775</v>
      </c>
      <c r="K45" s="84">
        <v>12100</v>
      </c>
      <c r="L45" s="84">
        <v>403790</v>
      </c>
      <c r="M45" s="84">
        <v>71980</v>
      </c>
      <c r="N45" s="84">
        <v>348010</v>
      </c>
      <c r="O45" s="84">
        <v>489030</v>
      </c>
      <c r="P45" s="84"/>
    </row>
    <row r="46" spans="1:17" s="71" customFormat="1" ht="11.3">
      <c r="A46" s="81"/>
      <c r="B46" s="103" t="s">
        <v>98</v>
      </c>
      <c r="C46" s="84">
        <v>4265</v>
      </c>
      <c r="D46" s="84">
        <v>96995</v>
      </c>
      <c r="E46" s="84">
        <v>5785</v>
      </c>
      <c r="F46" s="84">
        <v>98845</v>
      </c>
      <c r="G46" s="84">
        <v>20015</v>
      </c>
      <c r="H46" s="84">
        <v>86540</v>
      </c>
      <c r="I46" s="84">
        <v>8835</v>
      </c>
      <c r="J46" s="84">
        <v>86765</v>
      </c>
      <c r="K46" s="84">
        <v>5105</v>
      </c>
      <c r="L46" s="84">
        <v>107085</v>
      </c>
      <c r="M46" s="84">
        <v>11150</v>
      </c>
      <c r="N46" s="84">
        <v>89805</v>
      </c>
      <c r="O46" s="84">
        <v>123955</v>
      </c>
      <c r="P46" s="84"/>
    </row>
    <row r="47" spans="1:17" s="71" customFormat="1" ht="11.3">
      <c r="A47" s="81"/>
      <c r="B47" s="103" t="s">
        <v>99</v>
      </c>
      <c r="C47" s="84">
        <v>93115</v>
      </c>
      <c r="D47" s="84">
        <v>2619675</v>
      </c>
      <c r="E47" s="84">
        <v>87995</v>
      </c>
      <c r="F47" s="84">
        <v>2608775</v>
      </c>
      <c r="G47" s="84">
        <v>474725</v>
      </c>
      <c r="H47" s="84">
        <v>2094070</v>
      </c>
      <c r="I47" s="84">
        <v>404090</v>
      </c>
      <c r="J47" s="84">
        <v>1961880</v>
      </c>
      <c r="K47" s="84">
        <v>66545</v>
      </c>
      <c r="L47" s="84">
        <v>2703450</v>
      </c>
      <c r="M47" s="84">
        <v>481100</v>
      </c>
      <c r="N47" s="84">
        <v>1859065</v>
      </c>
      <c r="O47" s="84">
        <v>3023580</v>
      </c>
      <c r="P47" s="84"/>
    </row>
    <row r="48" spans="1:17" s="71" customFormat="1" ht="11.3">
      <c r="A48" s="81"/>
      <c r="B48" s="103" t="s">
        <v>1</v>
      </c>
      <c r="C48" s="84">
        <v>172265</v>
      </c>
      <c r="D48" s="84">
        <v>3507330</v>
      </c>
      <c r="E48" s="84">
        <v>148570</v>
      </c>
      <c r="F48" s="84">
        <v>3605750</v>
      </c>
      <c r="G48" s="84">
        <v>702460</v>
      </c>
      <c r="H48" s="84">
        <v>2909425</v>
      </c>
      <c r="I48" s="84">
        <v>587290</v>
      </c>
      <c r="J48" s="84">
        <v>2789860</v>
      </c>
      <c r="K48" s="84">
        <v>98280</v>
      </c>
      <c r="L48" s="84">
        <v>3741765</v>
      </c>
      <c r="M48" s="84">
        <v>764230</v>
      </c>
      <c r="N48" s="84">
        <v>2506355</v>
      </c>
      <c r="O48" s="84">
        <v>4175100</v>
      </c>
      <c r="P48" s="84"/>
    </row>
    <row r="49" spans="1:31" s="71" customFormat="1" ht="11.3">
      <c r="B49" s="72" t="s">
        <v>170</v>
      </c>
      <c r="P49" s="84"/>
    </row>
    <row r="50" spans="1:31" s="71" customFormat="1" ht="11.3">
      <c r="B50" s="103" t="s">
        <v>171</v>
      </c>
      <c r="C50" s="215">
        <v>104475</v>
      </c>
      <c r="D50" s="215">
        <v>1512795</v>
      </c>
      <c r="E50" s="215">
        <v>92400</v>
      </c>
      <c r="F50" s="215">
        <v>1616475</v>
      </c>
      <c r="G50" s="215">
        <v>343350</v>
      </c>
      <c r="H50" s="96">
        <v>1229495</v>
      </c>
      <c r="I50" s="215">
        <v>327915</v>
      </c>
      <c r="J50" s="215">
        <v>1246105</v>
      </c>
      <c r="K50" s="84">
        <v>41810</v>
      </c>
      <c r="L50" s="84">
        <v>1713170</v>
      </c>
      <c r="M50" s="84">
        <v>452470</v>
      </c>
      <c r="N50" s="84">
        <v>999475</v>
      </c>
      <c r="O50" s="84">
        <v>1833850</v>
      </c>
      <c r="P50" s="84"/>
    </row>
    <row r="51" spans="1:31" s="71" customFormat="1" ht="11.3">
      <c r="A51" s="81"/>
      <c r="B51" s="103" t="s">
        <v>172</v>
      </c>
      <c r="C51" s="215">
        <v>13720</v>
      </c>
      <c r="D51" s="215">
        <v>117355</v>
      </c>
      <c r="E51" s="215">
        <v>8245</v>
      </c>
      <c r="F51" s="215">
        <v>139535</v>
      </c>
      <c r="G51" s="215">
        <v>33990</v>
      </c>
      <c r="H51" s="96">
        <v>107855</v>
      </c>
      <c r="I51" s="215">
        <v>64630</v>
      </c>
      <c r="J51" s="215">
        <v>69225</v>
      </c>
      <c r="K51" s="84">
        <v>2935</v>
      </c>
      <c r="L51" s="84">
        <v>150230</v>
      </c>
      <c r="M51" s="84">
        <v>72355</v>
      </c>
      <c r="N51" s="84">
        <v>42530</v>
      </c>
      <c r="O51" s="84">
        <v>157075</v>
      </c>
      <c r="P51" s="84"/>
    </row>
    <row r="52" spans="1:31" s="71" customFormat="1" ht="11.3">
      <c r="A52" s="81"/>
      <c r="B52" s="103" t="s">
        <v>173</v>
      </c>
      <c r="C52" s="215">
        <v>2355</v>
      </c>
      <c r="D52" s="215">
        <v>65185</v>
      </c>
      <c r="E52" s="215">
        <v>3050</v>
      </c>
      <c r="F52" s="215">
        <v>66180</v>
      </c>
      <c r="G52" s="215">
        <v>14970</v>
      </c>
      <c r="H52" s="96">
        <v>53880</v>
      </c>
      <c r="I52" s="215">
        <v>7705</v>
      </c>
      <c r="J52" s="215">
        <v>57905</v>
      </c>
      <c r="K52" s="84">
        <v>2260</v>
      </c>
      <c r="L52" s="84">
        <v>68905</v>
      </c>
      <c r="M52" s="84">
        <v>11760</v>
      </c>
      <c r="N52" s="84">
        <v>50945</v>
      </c>
      <c r="O52" s="84">
        <v>76155</v>
      </c>
    </row>
    <row r="53" spans="1:31" s="71" customFormat="1" ht="11.3">
      <c r="A53" s="81"/>
      <c r="B53" s="103" t="s">
        <v>174</v>
      </c>
      <c r="C53" s="215">
        <v>4230</v>
      </c>
      <c r="D53" s="215">
        <v>79440</v>
      </c>
      <c r="E53" s="215">
        <v>2570</v>
      </c>
      <c r="F53" s="215">
        <v>79620</v>
      </c>
      <c r="G53" s="215">
        <v>17035</v>
      </c>
      <c r="H53" s="96">
        <v>69435</v>
      </c>
      <c r="I53" s="215">
        <v>26440</v>
      </c>
      <c r="J53" s="215">
        <v>52395</v>
      </c>
      <c r="K53" s="84">
        <v>2830</v>
      </c>
      <c r="L53" s="84">
        <v>86465</v>
      </c>
      <c r="M53" s="84">
        <v>25110</v>
      </c>
      <c r="N53" s="84">
        <v>48195</v>
      </c>
      <c r="O53" s="84">
        <v>93555</v>
      </c>
    </row>
    <row r="54" spans="1:31" s="71" customFormat="1" ht="11.3">
      <c r="A54" s="81"/>
      <c r="B54" s="103" t="s">
        <v>175</v>
      </c>
      <c r="C54" s="215">
        <v>69185</v>
      </c>
      <c r="D54" s="215">
        <v>2275780</v>
      </c>
      <c r="E54" s="215">
        <v>70455</v>
      </c>
      <c r="F54" s="215">
        <v>2258705</v>
      </c>
      <c r="G54" s="215">
        <v>404030</v>
      </c>
      <c r="H54" s="96">
        <v>1868655</v>
      </c>
      <c r="I54" s="215">
        <v>240040</v>
      </c>
      <c r="J54" s="215">
        <v>1827660</v>
      </c>
      <c r="K54" s="84">
        <v>67335</v>
      </c>
      <c r="L54" s="84">
        <v>2267800</v>
      </c>
      <c r="M54" s="84">
        <v>319915</v>
      </c>
      <c r="N54" s="84">
        <v>1747880</v>
      </c>
      <c r="O54" s="84">
        <v>2629165</v>
      </c>
    </row>
    <row r="55" spans="1:31" s="71" customFormat="1" ht="11.3">
      <c r="A55" s="81"/>
      <c r="B55" s="103" t="s">
        <v>1</v>
      </c>
      <c r="C55" s="215">
        <v>172265</v>
      </c>
      <c r="D55" s="215">
        <v>3507330</v>
      </c>
      <c r="E55" s="215">
        <v>148570</v>
      </c>
      <c r="F55" s="215">
        <v>3605750</v>
      </c>
      <c r="G55" s="215">
        <v>702460</v>
      </c>
      <c r="H55" s="96">
        <v>2909425</v>
      </c>
      <c r="I55" s="215">
        <v>587290</v>
      </c>
      <c r="J55" s="215">
        <v>2789860</v>
      </c>
      <c r="K55" s="84">
        <v>98280</v>
      </c>
      <c r="L55" s="84">
        <v>3741765</v>
      </c>
      <c r="M55" s="84">
        <v>764230</v>
      </c>
      <c r="N55" s="84">
        <v>2506355</v>
      </c>
      <c r="O55" s="84">
        <v>4175100</v>
      </c>
    </row>
    <row r="56" spans="1:31" s="71" customFormat="1" ht="11.3">
      <c r="A56" s="81"/>
      <c r="B56" s="214" t="s">
        <v>275</v>
      </c>
      <c r="L56" s="84"/>
    </row>
    <row r="57" spans="1:31" s="71" customFormat="1" ht="11.3">
      <c r="A57" s="81"/>
      <c r="B57" s="103" t="s">
        <v>273</v>
      </c>
      <c r="C57" s="96">
        <v>12385</v>
      </c>
      <c r="D57" s="96">
        <v>284330</v>
      </c>
      <c r="E57" s="96">
        <v>16835</v>
      </c>
      <c r="F57" s="96">
        <v>287945</v>
      </c>
      <c r="G57" s="215">
        <v>59485</v>
      </c>
      <c r="H57" s="215">
        <v>237820</v>
      </c>
      <c r="I57" s="215">
        <v>21850</v>
      </c>
      <c r="J57" s="215">
        <v>271460</v>
      </c>
      <c r="K57" s="84">
        <v>8665</v>
      </c>
      <c r="L57" s="84">
        <v>297620</v>
      </c>
      <c r="M57" s="84" t="s">
        <v>305</v>
      </c>
      <c r="N57" s="84">
        <v>269695</v>
      </c>
      <c r="O57" s="84">
        <v>312880</v>
      </c>
    </row>
    <row r="58" spans="1:31" s="71" customFormat="1" ht="11.3">
      <c r="A58" s="81"/>
      <c r="B58" s="103" t="s">
        <v>274</v>
      </c>
      <c r="C58" s="96">
        <v>159880</v>
      </c>
      <c r="D58" s="96">
        <v>3223000</v>
      </c>
      <c r="E58" s="96">
        <v>131730</v>
      </c>
      <c r="F58" s="96">
        <v>3317805</v>
      </c>
      <c r="G58" s="215">
        <v>642975</v>
      </c>
      <c r="H58" s="215">
        <v>2671600</v>
      </c>
      <c r="I58" s="215">
        <v>565440</v>
      </c>
      <c r="J58" s="215">
        <v>2518400</v>
      </c>
      <c r="K58" s="84">
        <v>89620</v>
      </c>
      <c r="L58" s="84">
        <v>3444150</v>
      </c>
      <c r="M58" s="84">
        <v>752330</v>
      </c>
      <c r="N58" s="84">
        <v>2236660</v>
      </c>
      <c r="O58" s="84">
        <v>3862220</v>
      </c>
    </row>
    <row r="59" spans="1:31" s="71" customFormat="1" ht="11.3">
      <c r="A59" s="81"/>
      <c r="B59" s="103" t="s">
        <v>1</v>
      </c>
      <c r="C59" s="96">
        <v>172265</v>
      </c>
      <c r="D59" s="96">
        <v>3507330</v>
      </c>
      <c r="E59" s="96">
        <v>148570</v>
      </c>
      <c r="F59" s="96">
        <v>3605750</v>
      </c>
      <c r="G59" s="96">
        <v>702460</v>
      </c>
      <c r="H59" s="96">
        <v>2909425</v>
      </c>
      <c r="I59" s="96">
        <v>587290</v>
      </c>
      <c r="J59" s="96">
        <v>2789860</v>
      </c>
      <c r="K59" s="84">
        <v>98280</v>
      </c>
      <c r="L59" s="84">
        <v>3741765</v>
      </c>
      <c r="M59" s="84">
        <v>764230</v>
      </c>
      <c r="N59" s="84">
        <v>2506355</v>
      </c>
      <c r="O59" s="84">
        <v>4175100</v>
      </c>
    </row>
    <row r="60" spans="1:31" s="1" customFormat="1" ht="11.3">
      <c r="J60" s="84"/>
      <c r="K60" s="84"/>
      <c r="L60" s="84"/>
      <c r="M60" s="84"/>
      <c r="O60" s="84"/>
    </row>
    <row r="61" spans="1:31" s="71" customFormat="1" ht="11.3"/>
    <row r="62" spans="1:31" s="71" customFormat="1" ht="11.3">
      <c r="A62" s="81"/>
      <c r="B62" s="104" t="s">
        <v>165</v>
      </c>
    </row>
    <row r="63" spans="1:31" s="71" customFormat="1" ht="22.55">
      <c r="B63" s="72" t="s">
        <v>57</v>
      </c>
      <c r="C63" s="164" t="s">
        <v>154</v>
      </c>
      <c r="D63" s="164" t="s">
        <v>155</v>
      </c>
      <c r="E63" s="164" t="s">
        <v>2</v>
      </c>
      <c r="F63" s="164" t="s">
        <v>5</v>
      </c>
      <c r="G63" s="161" t="s">
        <v>158</v>
      </c>
      <c r="H63" s="161" t="s">
        <v>159</v>
      </c>
      <c r="I63" s="164" t="s">
        <v>160</v>
      </c>
      <c r="J63" s="164" t="s">
        <v>161</v>
      </c>
      <c r="K63" s="164" t="s">
        <v>0</v>
      </c>
      <c r="L63" s="164" t="s">
        <v>56</v>
      </c>
      <c r="M63" s="164" t="s">
        <v>140</v>
      </c>
      <c r="N63" s="164" t="s">
        <v>6</v>
      </c>
      <c r="O63" s="165" t="s">
        <v>62</v>
      </c>
    </row>
    <row r="64" spans="1:31" s="71" customFormat="1" ht="11.3">
      <c r="B64" s="103" t="s">
        <v>8</v>
      </c>
      <c r="C64" s="82">
        <v>48.3</v>
      </c>
      <c r="D64" s="82">
        <v>51.2</v>
      </c>
      <c r="E64" s="82">
        <v>49.8</v>
      </c>
      <c r="F64" s="82">
        <v>51.3</v>
      </c>
      <c r="G64" s="82">
        <v>51.3</v>
      </c>
      <c r="H64" s="82">
        <v>51.4</v>
      </c>
      <c r="I64" s="82">
        <v>48.1</v>
      </c>
      <c r="J64" s="82">
        <v>53.2</v>
      </c>
      <c r="K64" s="82">
        <v>56.7</v>
      </c>
      <c r="L64" s="82">
        <v>51.5</v>
      </c>
      <c r="M64" s="82">
        <v>46.9</v>
      </c>
      <c r="N64" s="82">
        <v>54</v>
      </c>
      <c r="O64" s="82">
        <v>50.6</v>
      </c>
      <c r="Q64" s="223"/>
      <c r="R64" s="223"/>
      <c r="S64" s="223"/>
      <c r="T64" s="223"/>
      <c r="U64" s="223"/>
      <c r="V64" s="223"/>
      <c r="W64" s="223"/>
      <c r="X64" s="223"/>
      <c r="Y64" s="223"/>
      <c r="Z64" s="223"/>
      <c r="AA64" s="223"/>
      <c r="AB64" s="223"/>
      <c r="AC64" s="223"/>
      <c r="AD64" s="223"/>
      <c r="AE64" s="223"/>
    </row>
    <row r="65" spans="1:31" s="71" customFormat="1" ht="11.3">
      <c r="A65" s="81"/>
      <c r="B65" s="103" t="s">
        <v>9</v>
      </c>
      <c r="C65" s="82">
        <v>50.9</v>
      </c>
      <c r="D65" s="82">
        <v>46.1</v>
      </c>
      <c r="E65" s="82">
        <v>49.5</v>
      </c>
      <c r="F65" s="82">
        <v>47</v>
      </c>
      <c r="G65" s="82">
        <v>46.8</v>
      </c>
      <c r="H65" s="82">
        <v>46.8</v>
      </c>
      <c r="I65" s="82">
        <v>51.3</v>
      </c>
      <c r="J65" s="82">
        <v>45.9</v>
      </c>
      <c r="K65" s="82">
        <v>41.7</v>
      </c>
      <c r="L65" s="82">
        <v>46.6</v>
      </c>
      <c r="M65" s="82">
        <v>52.4</v>
      </c>
      <c r="N65" s="82">
        <v>44.9</v>
      </c>
      <c r="O65" s="82">
        <v>45.9</v>
      </c>
      <c r="Q65" s="223"/>
      <c r="R65" s="223"/>
      <c r="S65" s="223"/>
      <c r="T65" s="223"/>
      <c r="U65" s="223"/>
      <c r="V65" s="223"/>
      <c r="W65" s="223"/>
      <c r="X65" s="223"/>
      <c r="Y65" s="223"/>
      <c r="Z65" s="223"/>
      <c r="AA65" s="223"/>
      <c r="AB65" s="223"/>
      <c r="AC65" s="223"/>
      <c r="AD65" s="223"/>
      <c r="AE65" s="223"/>
    </row>
    <row r="66" spans="1:31" s="71" customFormat="1" ht="11.3">
      <c r="A66" s="81"/>
      <c r="B66" s="103" t="s">
        <v>4</v>
      </c>
      <c r="C66" s="82">
        <v>0.9</v>
      </c>
      <c r="D66" s="82">
        <v>2.8</v>
      </c>
      <c r="E66" s="82">
        <v>0.8</v>
      </c>
      <c r="F66" s="82">
        <v>1.7</v>
      </c>
      <c r="G66" s="82">
        <v>1.9</v>
      </c>
      <c r="H66" s="82">
        <v>1.8</v>
      </c>
      <c r="I66" s="82">
        <v>0.6</v>
      </c>
      <c r="J66" s="82">
        <v>0.9</v>
      </c>
      <c r="K66" s="82">
        <v>1.6</v>
      </c>
      <c r="L66" s="82">
        <v>1.9</v>
      </c>
      <c r="M66" s="82">
        <v>0.7</v>
      </c>
      <c r="N66" s="82">
        <v>1.1000000000000001</v>
      </c>
      <c r="O66" s="82">
        <v>3.5</v>
      </c>
      <c r="Q66" s="223"/>
      <c r="R66" s="223"/>
      <c r="S66" s="223"/>
      <c r="T66" s="223"/>
      <c r="U66" s="223"/>
      <c r="V66" s="223"/>
      <c r="W66" s="223"/>
      <c r="X66" s="223"/>
      <c r="Y66" s="223"/>
      <c r="Z66" s="223"/>
      <c r="AA66" s="223"/>
      <c r="AB66" s="223"/>
      <c r="AC66" s="223"/>
      <c r="AD66" s="223"/>
      <c r="AE66" s="223"/>
    </row>
    <row r="67" spans="1:31" s="71" customFormat="1" ht="11.3">
      <c r="B67" s="103" t="s">
        <v>1</v>
      </c>
      <c r="C67" s="82">
        <v>100</v>
      </c>
      <c r="D67" s="82">
        <v>100</v>
      </c>
      <c r="E67" s="82">
        <v>100</v>
      </c>
      <c r="F67" s="82">
        <v>100</v>
      </c>
      <c r="G67" s="82">
        <v>100</v>
      </c>
      <c r="H67" s="82">
        <v>100</v>
      </c>
      <c r="I67" s="82">
        <v>100</v>
      </c>
      <c r="J67" s="82">
        <v>100</v>
      </c>
      <c r="K67" s="82">
        <v>100</v>
      </c>
      <c r="L67" s="82">
        <v>100</v>
      </c>
      <c r="M67" s="82">
        <v>100</v>
      </c>
      <c r="N67" s="82">
        <v>100</v>
      </c>
      <c r="O67" s="82">
        <v>100</v>
      </c>
      <c r="Q67" s="223"/>
      <c r="R67" s="223"/>
      <c r="S67" s="223"/>
      <c r="T67" s="223"/>
      <c r="U67" s="223"/>
      <c r="V67" s="223"/>
      <c r="W67" s="223"/>
      <c r="X67" s="223"/>
      <c r="Y67" s="223"/>
      <c r="Z67" s="223"/>
      <c r="AA67" s="223"/>
      <c r="AB67" s="223"/>
      <c r="AC67" s="223"/>
      <c r="AD67" s="223"/>
      <c r="AE67" s="223"/>
    </row>
    <row r="68" spans="1:31" s="71" customFormat="1" ht="11.3">
      <c r="B68" s="72" t="s">
        <v>169</v>
      </c>
      <c r="C68" s="80"/>
      <c r="D68" s="80"/>
      <c r="E68" s="80"/>
      <c r="F68" s="80"/>
      <c r="G68" s="80"/>
      <c r="H68" s="80"/>
      <c r="I68" s="80"/>
      <c r="J68" s="80"/>
      <c r="K68" s="80"/>
      <c r="L68" s="80"/>
      <c r="M68" s="80"/>
      <c r="N68" s="80"/>
      <c r="O68" s="80"/>
      <c r="Q68" s="223"/>
      <c r="R68" s="223"/>
      <c r="S68" s="223"/>
      <c r="T68" s="223"/>
      <c r="U68" s="223"/>
      <c r="V68" s="223"/>
      <c r="W68" s="223"/>
      <c r="X68" s="223"/>
      <c r="Y68" s="223"/>
      <c r="Z68" s="223"/>
      <c r="AA68" s="223"/>
      <c r="AB68" s="223"/>
      <c r="AC68" s="223"/>
      <c r="AD68" s="223"/>
      <c r="AE68" s="223"/>
    </row>
    <row r="69" spans="1:31" s="71" customFormat="1" ht="11.3">
      <c r="A69" s="81"/>
      <c r="B69" s="103" t="s">
        <v>10</v>
      </c>
      <c r="C69" s="82">
        <v>0.4</v>
      </c>
      <c r="D69" s="82">
        <v>0.4</v>
      </c>
      <c r="E69" s="82">
        <v>0.6</v>
      </c>
      <c r="F69" s="82">
        <v>0.4</v>
      </c>
      <c r="G69" s="82">
        <v>0.3</v>
      </c>
      <c r="H69" s="82">
        <v>0.5</v>
      </c>
      <c r="I69" s="82">
        <v>0.2</v>
      </c>
      <c r="J69" s="82">
        <v>0.4</v>
      </c>
      <c r="K69" s="82">
        <v>0.5</v>
      </c>
      <c r="L69" s="82">
        <v>0.4</v>
      </c>
      <c r="M69" s="82">
        <v>1.2</v>
      </c>
      <c r="N69" s="82">
        <v>0.1</v>
      </c>
      <c r="O69" s="82">
        <v>0.4</v>
      </c>
      <c r="Q69" s="223"/>
      <c r="R69" s="223"/>
      <c r="S69" s="223"/>
      <c r="T69" s="223"/>
      <c r="U69" s="223"/>
      <c r="V69" s="223"/>
      <c r="W69" s="223"/>
      <c r="X69" s="223"/>
      <c r="Y69" s="223"/>
      <c r="Z69" s="223"/>
      <c r="AA69" s="223"/>
      <c r="AB69" s="223"/>
      <c r="AC69" s="223"/>
      <c r="AD69" s="223"/>
      <c r="AE69" s="223"/>
    </row>
    <row r="70" spans="1:31" s="71" customFormat="1" ht="11.3">
      <c r="A70" s="81"/>
      <c r="B70" s="103" t="s">
        <v>11</v>
      </c>
      <c r="C70" s="82">
        <v>20.2</v>
      </c>
      <c r="D70" s="82">
        <v>14</v>
      </c>
      <c r="E70" s="82">
        <v>24.2</v>
      </c>
      <c r="F70" s="82">
        <v>15.7</v>
      </c>
      <c r="G70" s="82">
        <v>17</v>
      </c>
      <c r="H70" s="82">
        <v>16.7</v>
      </c>
      <c r="I70" s="82">
        <v>8.1999999999999993</v>
      </c>
      <c r="J70" s="82">
        <v>17.5</v>
      </c>
      <c r="K70" s="82">
        <v>14.5</v>
      </c>
      <c r="L70" s="82">
        <v>16.399999999999999</v>
      </c>
      <c r="M70" s="82">
        <v>25.2</v>
      </c>
      <c r="N70" s="82">
        <v>9.4</v>
      </c>
      <c r="O70" s="82">
        <v>15.9</v>
      </c>
      <c r="Q70" s="223"/>
      <c r="R70" s="223"/>
      <c r="S70" s="223"/>
      <c r="T70" s="223"/>
      <c r="U70" s="223"/>
      <c r="V70" s="223"/>
      <c r="W70" s="223"/>
      <c r="X70" s="223"/>
      <c r="Y70" s="223"/>
      <c r="Z70" s="223"/>
      <c r="AA70" s="223"/>
      <c r="AB70" s="223"/>
      <c r="AC70" s="223"/>
      <c r="AD70" s="223"/>
      <c r="AE70" s="223"/>
    </row>
    <row r="71" spans="1:31" s="71" customFormat="1" ht="11.3">
      <c r="A71" s="81"/>
      <c r="B71" s="103" t="s">
        <v>12</v>
      </c>
      <c r="C71" s="82">
        <v>15.6</v>
      </c>
      <c r="D71" s="82">
        <v>15.4</v>
      </c>
      <c r="E71" s="82">
        <v>18.3</v>
      </c>
      <c r="F71" s="82">
        <v>14.9</v>
      </c>
      <c r="G71" s="82">
        <v>14.6</v>
      </c>
      <c r="H71" s="82">
        <v>14</v>
      </c>
      <c r="I71" s="82">
        <v>16.600000000000001</v>
      </c>
      <c r="J71" s="82">
        <v>14.9</v>
      </c>
      <c r="K71" s="82">
        <v>11.4</v>
      </c>
      <c r="L71" s="82">
        <v>14.8</v>
      </c>
      <c r="M71" s="82">
        <v>17.3</v>
      </c>
      <c r="N71" s="82">
        <v>14.5</v>
      </c>
      <c r="O71" s="82">
        <v>14.8</v>
      </c>
      <c r="Q71" s="223"/>
      <c r="R71" s="223"/>
      <c r="S71" s="223"/>
      <c r="T71" s="223"/>
      <c r="U71" s="223"/>
      <c r="V71" s="223"/>
      <c r="W71" s="223"/>
      <c r="X71" s="223"/>
      <c r="Y71" s="223"/>
      <c r="Z71" s="223"/>
      <c r="AA71" s="223"/>
      <c r="AB71" s="223"/>
      <c r="AC71" s="223"/>
      <c r="AD71" s="223"/>
      <c r="AE71" s="223"/>
    </row>
    <row r="72" spans="1:31" s="71" customFormat="1" ht="11.3">
      <c r="A72" s="81"/>
      <c r="B72" s="103" t="s">
        <v>13</v>
      </c>
      <c r="C72" s="82">
        <v>10.199999999999999</v>
      </c>
      <c r="D72" s="82">
        <v>14.2</v>
      </c>
      <c r="E72" s="82">
        <v>13.5</v>
      </c>
      <c r="F72" s="82">
        <v>13.7</v>
      </c>
      <c r="G72" s="82">
        <v>12.8</v>
      </c>
      <c r="H72" s="82">
        <v>12.5</v>
      </c>
      <c r="I72" s="82">
        <v>18.899999999999999</v>
      </c>
      <c r="J72" s="82">
        <v>12.5</v>
      </c>
      <c r="K72" s="82">
        <v>12.8</v>
      </c>
      <c r="L72" s="82">
        <v>13.5</v>
      </c>
      <c r="M72" s="82">
        <v>12.9</v>
      </c>
      <c r="N72" s="82">
        <v>14.1</v>
      </c>
      <c r="O72" s="82">
        <v>13.6</v>
      </c>
      <c r="Q72" s="223"/>
      <c r="R72" s="223"/>
      <c r="S72" s="223"/>
      <c r="T72" s="223"/>
      <c r="U72" s="223"/>
      <c r="V72" s="223"/>
      <c r="W72" s="223"/>
      <c r="X72" s="223"/>
      <c r="Y72" s="223"/>
      <c r="Z72" s="223"/>
      <c r="AA72" s="223"/>
      <c r="AB72" s="223"/>
      <c r="AC72" s="223"/>
      <c r="AD72" s="223"/>
      <c r="AE72" s="223"/>
    </row>
    <row r="73" spans="1:31" s="71" customFormat="1" ht="11.3">
      <c r="A73" s="81"/>
      <c r="B73" s="103" t="s">
        <v>14</v>
      </c>
      <c r="C73" s="82">
        <v>14.8</v>
      </c>
      <c r="D73" s="82">
        <v>22.1</v>
      </c>
      <c r="E73" s="82">
        <v>18.5</v>
      </c>
      <c r="F73" s="82">
        <v>21.4</v>
      </c>
      <c r="G73" s="82">
        <v>20.7</v>
      </c>
      <c r="H73" s="82">
        <v>20.8</v>
      </c>
      <c r="I73" s="82">
        <v>28.9</v>
      </c>
      <c r="J73" s="82">
        <v>19.8</v>
      </c>
      <c r="K73" s="82">
        <v>22.3</v>
      </c>
      <c r="L73" s="82">
        <v>21.1</v>
      </c>
      <c r="M73" s="82">
        <v>17.5</v>
      </c>
      <c r="N73" s="82">
        <v>23.4</v>
      </c>
      <c r="O73" s="82">
        <v>21.2</v>
      </c>
      <c r="Q73" s="223"/>
      <c r="R73" s="223"/>
      <c r="S73" s="223"/>
      <c r="T73" s="223"/>
      <c r="U73" s="223"/>
      <c r="V73" s="223"/>
      <c r="W73" s="223"/>
      <c r="X73" s="223"/>
      <c r="Y73" s="223"/>
      <c r="Z73" s="223"/>
      <c r="AA73" s="223"/>
      <c r="AB73" s="223"/>
      <c r="AC73" s="223"/>
      <c r="AD73" s="223"/>
      <c r="AE73" s="223"/>
    </row>
    <row r="74" spans="1:31" s="71" customFormat="1" ht="11.3">
      <c r="A74" s="81"/>
      <c r="B74" s="103" t="s">
        <v>15</v>
      </c>
      <c r="C74" s="82">
        <v>15.3</v>
      </c>
      <c r="D74" s="82">
        <v>16.600000000000001</v>
      </c>
      <c r="E74" s="82">
        <v>13.7</v>
      </c>
      <c r="F74" s="82">
        <v>16.399999999999999</v>
      </c>
      <c r="G74" s="82">
        <v>16.399999999999999</v>
      </c>
      <c r="H74" s="82">
        <v>17</v>
      </c>
      <c r="I74" s="82">
        <v>14.9</v>
      </c>
      <c r="J74" s="82">
        <v>16.5</v>
      </c>
      <c r="K74" s="82">
        <v>18.100000000000001</v>
      </c>
      <c r="L74" s="82">
        <v>16.2</v>
      </c>
      <c r="M74" s="82">
        <v>11.9</v>
      </c>
      <c r="N74" s="82">
        <v>18.8</v>
      </c>
      <c r="O74" s="82">
        <v>16.2</v>
      </c>
      <c r="Q74" s="223"/>
      <c r="R74" s="223"/>
      <c r="S74" s="223"/>
      <c r="T74" s="223"/>
      <c r="U74" s="223"/>
      <c r="V74" s="223"/>
      <c r="W74" s="223"/>
      <c r="X74" s="223"/>
      <c r="Y74" s="223"/>
      <c r="Z74" s="223"/>
      <c r="AA74" s="223"/>
      <c r="AB74" s="223"/>
      <c r="AC74" s="223"/>
      <c r="AD74" s="223"/>
      <c r="AE74" s="223"/>
    </row>
    <row r="75" spans="1:31" s="71" customFormat="1" ht="11.3">
      <c r="A75" s="81"/>
      <c r="B75" s="103" t="s">
        <v>16</v>
      </c>
      <c r="C75" s="82">
        <v>15.2</v>
      </c>
      <c r="D75" s="82">
        <v>12.1</v>
      </c>
      <c r="E75" s="82">
        <v>8.5</v>
      </c>
      <c r="F75" s="82">
        <v>12.2</v>
      </c>
      <c r="G75" s="82">
        <v>12.6</v>
      </c>
      <c r="H75" s="82">
        <v>12.7</v>
      </c>
      <c r="I75" s="82">
        <v>8.1999999999999993</v>
      </c>
      <c r="J75" s="82">
        <v>12.8</v>
      </c>
      <c r="K75" s="82">
        <v>14.3</v>
      </c>
      <c r="L75" s="82">
        <v>12</v>
      </c>
      <c r="M75" s="82">
        <v>8.3000000000000007</v>
      </c>
      <c r="N75" s="82">
        <v>14.2</v>
      </c>
      <c r="O75" s="82">
        <v>12.1</v>
      </c>
      <c r="Q75" s="223"/>
      <c r="R75" s="223"/>
      <c r="S75" s="223"/>
      <c r="T75" s="223"/>
      <c r="U75" s="223"/>
      <c r="V75" s="223"/>
      <c r="W75" s="223"/>
      <c r="X75" s="223"/>
      <c r="Y75" s="223"/>
      <c r="Z75" s="223"/>
      <c r="AA75" s="223"/>
      <c r="AB75" s="223"/>
      <c r="AC75" s="223"/>
      <c r="AD75" s="223"/>
      <c r="AE75" s="223"/>
    </row>
    <row r="76" spans="1:31" s="71" customFormat="1" ht="11.3">
      <c r="A76" s="81"/>
      <c r="B76" s="103" t="s">
        <v>17</v>
      </c>
      <c r="C76" s="82">
        <v>5.4</v>
      </c>
      <c r="D76" s="82">
        <v>3.3</v>
      </c>
      <c r="E76" s="82">
        <v>1.8</v>
      </c>
      <c r="F76" s="82">
        <v>3.5</v>
      </c>
      <c r="G76" s="82">
        <v>3.6</v>
      </c>
      <c r="H76" s="82">
        <v>3.6</v>
      </c>
      <c r="I76" s="82">
        <v>2.6</v>
      </c>
      <c r="J76" s="82">
        <v>3.5</v>
      </c>
      <c r="K76" s="82">
        <v>3.9</v>
      </c>
      <c r="L76" s="82">
        <v>3.4</v>
      </c>
      <c r="M76" s="82">
        <v>3.2</v>
      </c>
      <c r="N76" s="82">
        <v>3.7</v>
      </c>
      <c r="O76" s="82">
        <v>3.4</v>
      </c>
      <c r="Q76" s="223"/>
      <c r="R76" s="223"/>
      <c r="S76" s="223"/>
      <c r="T76" s="223"/>
      <c r="U76" s="223"/>
      <c r="V76" s="223"/>
      <c r="W76" s="223"/>
      <c r="X76" s="223"/>
      <c r="Y76" s="223"/>
      <c r="Z76" s="223"/>
      <c r="AA76" s="223"/>
      <c r="AB76" s="223"/>
      <c r="AC76" s="223"/>
      <c r="AD76" s="223"/>
      <c r="AE76" s="223"/>
    </row>
    <row r="77" spans="1:31" s="71" customFormat="1" ht="11.3">
      <c r="A77" s="81"/>
      <c r="B77" s="103" t="s">
        <v>18</v>
      </c>
      <c r="C77" s="82">
        <v>2.8</v>
      </c>
      <c r="D77" s="82">
        <v>1.8</v>
      </c>
      <c r="E77" s="82">
        <v>0.8</v>
      </c>
      <c r="F77" s="82">
        <v>1.9</v>
      </c>
      <c r="G77" s="82">
        <v>1.8</v>
      </c>
      <c r="H77" s="82">
        <v>2</v>
      </c>
      <c r="I77" s="82">
        <v>1.5</v>
      </c>
      <c r="J77" s="82">
        <v>1.9</v>
      </c>
      <c r="K77" s="82">
        <v>2.1</v>
      </c>
      <c r="L77" s="82">
        <v>1.8</v>
      </c>
      <c r="M77" s="82">
        <v>2.6</v>
      </c>
      <c r="N77" s="82">
        <v>1.7</v>
      </c>
      <c r="O77" s="82">
        <v>1.9</v>
      </c>
      <c r="Q77" s="223"/>
      <c r="R77" s="223"/>
      <c r="S77" s="223"/>
      <c r="T77" s="223"/>
      <c r="U77" s="223"/>
      <c r="V77" s="223"/>
      <c r="W77" s="223"/>
      <c r="X77" s="223"/>
      <c r="Y77" s="223"/>
      <c r="Z77" s="223"/>
      <c r="AA77" s="223"/>
      <c r="AB77" s="223"/>
      <c r="AC77" s="223"/>
      <c r="AD77" s="223"/>
      <c r="AE77" s="223"/>
    </row>
    <row r="78" spans="1:31" s="71" customFormat="1" ht="11.3">
      <c r="B78" s="103" t="s">
        <v>4</v>
      </c>
      <c r="C78" s="82">
        <v>0.1</v>
      </c>
      <c r="D78" s="82">
        <v>0.2</v>
      </c>
      <c r="E78" s="82">
        <v>0.1</v>
      </c>
      <c r="F78" s="82">
        <v>0.1</v>
      </c>
      <c r="G78" s="82">
        <v>0.3</v>
      </c>
      <c r="H78" s="82">
        <v>0.3</v>
      </c>
      <c r="I78" s="82">
        <v>0.1</v>
      </c>
      <c r="J78" s="82">
        <v>0.1</v>
      </c>
      <c r="K78" s="82">
        <v>0.1</v>
      </c>
      <c r="L78" s="82">
        <v>0.3</v>
      </c>
      <c r="M78" s="82">
        <v>0.1</v>
      </c>
      <c r="N78" s="82">
        <v>0.1</v>
      </c>
      <c r="O78" s="82">
        <v>0.5</v>
      </c>
      <c r="Q78" s="223"/>
      <c r="R78" s="223"/>
      <c r="S78" s="223"/>
      <c r="T78" s="223"/>
      <c r="U78" s="223"/>
      <c r="V78" s="223"/>
      <c r="W78" s="223"/>
      <c r="X78" s="223"/>
      <c r="Y78" s="223"/>
      <c r="Z78" s="223"/>
      <c r="AA78" s="223"/>
      <c r="AB78" s="223"/>
      <c r="AC78" s="223"/>
      <c r="AD78" s="223"/>
      <c r="AE78" s="223"/>
    </row>
    <row r="79" spans="1:31" s="71" customFormat="1" ht="11.3">
      <c r="B79" s="103" t="s">
        <v>1</v>
      </c>
      <c r="C79" s="82">
        <v>100</v>
      </c>
      <c r="D79" s="82">
        <v>100</v>
      </c>
      <c r="E79" s="82">
        <v>100</v>
      </c>
      <c r="F79" s="82">
        <v>100</v>
      </c>
      <c r="G79" s="82">
        <v>100</v>
      </c>
      <c r="H79" s="82">
        <v>100</v>
      </c>
      <c r="I79" s="82">
        <v>100</v>
      </c>
      <c r="J79" s="82">
        <v>100</v>
      </c>
      <c r="K79" s="82">
        <v>100</v>
      </c>
      <c r="L79" s="82">
        <v>100</v>
      </c>
      <c r="M79" s="82">
        <v>100</v>
      </c>
      <c r="N79" s="82">
        <v>100</v>
      </c>
      <c r="O79" s="82">
        <v>100</v>
      </c>
      <c r="Q79" s="223"/>
      <c r="R79" s="223"/>
      <c r="S79" s="223"/>
      <c r="T79" s="223"/>
      <c r="U79" s="223"/>
      <c r="V79" s="223"/>
      <c r="W79" s="223"/>
      <c r="X79" s="223"/>
      <c r="Y79" s="223"/>
      <c r="Z79" s="223"/>
      <c r="AA79" s="223"/>
      <c r="AB79" s="223"/>
      <c r="AC79" s="223"/>
      <c r="AD79" s="223"/>
      <c r="AE79" s="223"/>
    </row>
    <row r="80" spans="1:31" s="71" customFormat="1" ht="11.3">
      <c r="A80" s="81"/>
      <c r="B80" s="72" t="s">
        <v>58</v>
      </c>
      <c r="C80" s="80"/>
      <c r="D80" s="80"/>
      <c r="E80" s="80"/>
      <c r="F80" s="80"/>
      <c r="G80" s="80"/>
      <c r="H80" s="80"/>
      <c r="I80" s="80"/>
      <c r="J80" s="80"/>
      <c r="K80" s="80"/>
      <c r="L80" s="80"/>
      <c r="M80" s="80"/>
      <c r="N80" s="80"/>
      <c r="O80" s="80"/>
      <c r="Q80" s="223"/>
      <c r="R80" s="223"/>
      <c r="S80" s="223"/>
      <c r="T80" s="223"/>
      <c r="U80" s="223"/>
      <c r="V80" s="223"/>
      <c r="W80" s="223"/>
      <c r="X80" s="223"/>
      <c r="Y80" s="223"/>
      <c r="Z80" s="223"/>
      <c r="AA80" s="223"/>
      <c r="AB80" s="223"/>
      <c r="AC80" s="223"/>
      <c r="AD80" s="223"/>
      <c r="AE80" s="223"/>
    </row>
    <row r="81" spans="1:31" s="71" customFormat="1" ht="11.3">
      <c r="A81" s="81"/>
      <c r="B81" s="103" t="s">
        <v>19</v>
      </c>
      <c r="C81" s="82">
        <v>32.4</v>
      </c>
      <c r="D81" s="82">
        <v>27</v>
      </c>
      <c r="E81" s="82">
        <v>34.5</v>
      </c>
      <c r="F81" s="82">
        <v>27.9</v>
      </c>
      <c r="G81" s="82">
        <v>34.700000000000003</v>
      </c>
      <c r="H81" s="82">
        <v>29.9</v>
      </c>
      <c r="I81" s="82">
        <v>26.4</v>
      </c>
      <c r="J81" s="82">
        <v>29.4</v>
      </c>
      <c r="K81" s="82">
        <v>10.7</v>
      </c>
      <c r="L81" s="82">
        <v>30</v>
      </c>
      <c r="M81" s="82">
        <v>29</v>
      </c>
      <c r="N81" s="82">
        <v>29</v>
      </c>
      <c r="O81" s="82">
        <v>27.3</v>
      </c>
      <c r="Q81" s="223"/>
      <c r="R81" s="223"/>
      <c r="S81" s="223"/>
      <c r="T81" s="223"/>
      <c r="U81" s="223"/>
      <c r="V81" s="223"/>
      <c r="W81" s="223"/>
      <c r="X81" s="223"/>
      <c r="Y81" s="223"/>
      <c r="Z81" s="223"/>
      <c r="AA81" s="223"/>
      <c r="AB81" s="223"/>
      <c r="AC81" s="223"/>
      <c r="AD81" s="223"/>
      <c r="AE81" s="223"/>
    </row>
    <row r="82" spans="1:31" s="71" customFormat="1" ht="11.3">
      <c r="A82" s="81"/>
      <c r="B82" s="103" t="s">
        <v>20</v>
      </c>
      <c r="C82" s="82">
        <v>24.1</v>
      </c>
      <c r="D82" s="82">
        <v>21</v>
      </c>
      <c r="E82" s="82">
        <v>11.1</v>
      </c>
      <c r="F82" s="82">
        <v>22.4</v>
      </c>
      <c r="G82" s="82">
        <v>20</v>
      </c>
      <c r="H82" s="82">
        <v>25.4</v>
      </c>
      <c r="I82" s="82">
        <v>23.6</v>
      </c>
      <c r="J82" s="82">
        <v>20.9</v>
      </c>
      <c r="K82" s="84" t="s">
        <v>7</v>
      </c>
      <c r="L82" s="82">
        <v>23.9</v>
      </c>
      <c r="M82" s="82">
        <v>22.5</v>
      </c>
      <c r="N82" s="82">
        <v>21.1</v>
      </c>
      <c r="O82" s="82">
        <v>21.5</v>
      </c>
      <c r="Q82" s="223"/>
      <c r="R82" s="223"/>
      <c r="S82" s="223"/>
      <c r="T82" s="223"/>
      <c r="U82" s="223"/>
      <c r="V82" s="223"/>
      <c r="W82" s="223"/>
      <c r="X82" s="223"/>
      <c r="Y82" s="223"/>
      <c r="Z82" s="223"/>
      <c r="AA82" s="223"/>
      <c r="AB82" s="223"/>
      <c r="AC82" s="223"/>
      <c r="AD82" s="223"/>
      <c r="AE82" s="223"/>
    </row>
    <row r="83" spans="1:31" s="71" customFormat="1" ht="11.3">
      <c r="A83" s="81"/>
      <c r="B83" s="103" t="s">
        <v>21</v>
      </c>
      <c r="C83" s="82">
        <v>20.100000000000001</v>
      </c>
      <c r="D83" s="82">
        <v>21.1</v>
      </c>
      <c r="E83" s="82">
        <v>26.3</v>
      </c>
      <c r="F83" s="82">
        <v>20.6</v>
      </c>
      <c r="G83" s="82">
        <v>25.3</v>
      </c>
      <c r="H83" s="82">
        <v>23.1</v>
      </c>
      <c r="I83" s="82">
        <v>10.4</v>
      </c>
      <c r="J83" s="82">
        <v>23.7</v>
      </c>
      <c r="K83" s="82">
        <v>37.299999999999997</v>
      </c>
      <c r="L83" s="82">
        <v>22.2</v>
      </c>
      <c r="M83" s="82">
        <v>19.3</v>
      </c>
      <c r="N83" s="82">
        <v>22.7</v>
      </c>
      <c r="O83" s="82">
        <v>21</v>
      </c>
      <c r="Q83" s="223"/>
      <c r="R83" s="223"/>
      <c r="S83" s="223"/>
      <c r="T83" s="223"/>
      <c r="U83" s="223"/>
      <c r="V83" s="223"/>
      <c r="W83" s="223"/>
      <c r="X83" s="223"/>
      <c r="Y83" s="223"/>
      <c r="Z83" s="223"/>
      <c r="AA83" s="223"/>
      <c r="AB83" s="223"/>
      <c r="AC83" s="223"/>
      <c r="AD83" s="223"/>
      <c r="AE83" s="223"/>
    </row>
    <row r="84" spans="1:31" s="71" customFormat="1" ht="11.3">
      <c r="A84" s="81"/>
      <c r="B84" s="103" t="s">
        <v>22</v>
      </c>
      <c r="C84" s="82">
        <v>7.8</v>
      </c>
      <c r="D84" s="82">
        <v>6.3</v>
      </c>
      <c r="E84" s="82">
        <v>5</v>
      </c>
      <c r="F84" s="82">
        <v>6.3</v>
      </c>
      <c r="G84" s="82">
        <v>8.9</v>
      </c>
      <c r="H84" s="82">
        <v>6.2</v>
      </c>
      <c r="I84" s="82">
        <v>4.7</v>
      </c>
      <c r="J84" s="82">
        <v>6.9</v>
      </c>
      <c r="K84" s="82">
        <v>8.6</v>
      </c>
      <c r="L84" s="82">
        <v>6.4</v>
      </c>
      <c r="M84" s="82">
        <v>7.6</v>
      </c>
      <c r="N84" s="82">
        <v>6.7</v>
      </c>
      <c r="O84" s="82">
        <v>6</v>
      </c>
      <c r="Q84" s="223"/>
      <c r="R84" s="223"/>
      <c r="S84" s="223"/>
      <c r="T84" s="223"/>
      <c r="U84" s="223"/>
      <c r="V84" s="223"/>
      <c r="W84" s="223"/>
      <c r="X84" s="223"/>
      <c r="Y84" s="223"/>
      <c r="Z84" s="223"/>
      <c r="AA84" s="223"/>
      <c r="AB84" s="223"/>
      <c r="AC84" s="223"/>
      <c r="AD84" s="223"/>
      <c r="AE84" s="223"/>
    </row>
    <row r="85" spans="1:31" s="71" customFormat="1" ht="11.3">
      <c r="A85" s="81"/>
      <c r="B85" s="103" t="s">
        <v>23</v>
      </c>
      <c r="C85" s="82">
        <v>7.7</v>
      </c>
      <c r="D85" s="82">
        <v>8.4</v>
      </c>
      <c r="E85" s="82">
        <v>10.4</v>
      </c>
      <c r="F85" s="82">
        <v>8</v>
      </c>
      <c r="G85" s="82">
        <v>5</v>
      </c>
      <c r="H85" s="82">
        <v>10.199999999999999</v>
      </c>
      <c r="I85" s="82">
        <v>6</v>
      </c>
      <c r="J85" s="82">
        <v>9.3000000000000007</v>
      </c>
      <c r="K85" s="82">
        <v>25</v>
      </c>
      <c r="L85" s="82">
        <v>8.4</v>
      </c>
      <c r="M85" s="82">
        <v>9.5</v>
      </c>
      <c r="N85" s="82">
        <v>8.1</v>
      </c>
      <c r="O85" s="82">
        <v>8.1999999999999993</v>
      </c>
      <c r="Q85" s="223"/>
      <c r="R85" s="223"/>
      <c r="S85" s="223"/>
      <c r="T85" s="223"/>
      <c r="U85" s="223"/>
      <c r="V85" s="223"/>
      <c r="W85" s="223"/>
      <c r="X85" s="223"/>
      <c r="Y85" s="223"/>
      <c r="Z85" s="223"/>
      <c r="AA85" s="223"/>
      <c r="AB85" s="223"/>
      <c r="AC85" s="223"/>
      <c r="AD85" s="223"/>
      <c r="AE85" s="223"/>
    </row>
    <row r="86" spans="1:31" s="71" customFormat="1" ht="11.3">
      <c r="A86" s="81"/>
      <c r="B86" s="103" t="s">
        <v>24</v>
      </c>
      <c r="C86" s="82">
        <v>2.5</v>
      </c>
      <c r="D86" s="82">
        <v>1.7</v>
      </c>
      <c r="E86" s="82">
        <v>2.4</v>
      </c>
      <c r="F86" s="82">
        <v>1.7</v>
      </c>
      <c r="G86" s="82">
        <v>4.3</v>
      </c>
      <c r="H86" s="82">
        <v>1.3</v>
      </c>
      <c r="I86" s="82">
        <v>0.6</v>
      </c>
      <c r="J86" s="82">
        <v>2</v>
      </c>
      <c r="K86" s="82">
        <v>2</v>
      </c>
      <c r="L86" s="82">
        <v>1.7</v>
      </c>
      <c r="M86" s="82">
        <v>1.6</v>
      </c>
      <c r="N86" s="82">
        <v>2</v>
      </c>
      <c r="O86" s="82">
        <v>1.6</v>
      </c>
      <c r="Q86" s="223"/>
      <c r="R86" s="223"/>
      <c r="S86" s="223"/>
      <c r="T86" s="223"/>
      <c r="U86" s="223"/>
      <c r="V86" s="223"/>
      <c r="W86" s="223"/>
      <c r="X86" s="223"/>
      <c r="Y86" s="223"/>
      <c r="Z86" s="223"/>
      <c r="AA86" s="223"/>
      <c r="AB86" s="223"/>
      <c r="AC86" s="223"/>
      <c r="AD86" s="223"/>
      <c r="AE86" s="223"/>
    </row>
    <row r="87" spans="1:31" s="71" customFormat="1" ht="11.3">
      <c r="A87" s="81"/>
      <c r="B87" s="103" t="s">
        <v>25</v>
      </c>
      <c r="C87" s="82">
        <v>0.9</v>
      </c>
      <c r="D87" s="82">
        <v>1.1000000000000001</v>
      </c>
      <c r="E87" s="82">
        <v>6.1</v>
      </c>
      <c r="F87" s="82">
        <v>0.9</v>
      </c>
      <c r="G87" s="82">
        <v>1</v>
      </c>
      <c r="H87" s="82">
        <v>1.2</v>
      </c>
      <c r="I87" s="82">
        <v>1.3</v>
      </c>
      <c r="J87" s="82">
        <v>1.1000000000000001</v>
      </c>
      <c r="K87" s="82">
        <v>16.3</v>
      </c>
      <c r="L87" s="82">
        <v>0.7</v>
      </c>
      <c r="M87" s="82">
        <v>0.9</v>
      </c>
      <c r="N87" s="82">
        <v>1.3</v>
      </c>
      <c r="O87" s="82">
        <v>1</v>
      </c>
      <c r="Q87" s="223"/>
      <c r="R87" s="223"/>
      <c r="S87" s="223"/>
      <c r="T87" s="223"/>
      <c r="U87" s="223"/>
      <c r="V87" s="223"/>
      <c r="W87" s="223"/>
      <c r="X87" s="223"/>
      <c r="Y87" s="223"/>
      <c r="Z87" s="223"/>
      <c r="AA87" s="223"/>
      <c r="AB87" s="223"/>
      <c r="AC87" s="223"/>
      <c r="AD87" s="223"/>
      <c r="AE87" s="223"/>
    </row>
    <row r="88" spans="1:31" s="71" customFormat="1" ht="11.3">
      <c r="A88" s="81"/>
      <c r="B88" s="103" t="s">
        <v>26</v>
      </c>
      <c r="C88" s="82">
        <v>1.8</v>
      </c>
      <c r="D88" s="82">
        <v>1.5</v>
      </c>
      <c r="E88" s="82">
        <v>0.9</v>
      </c>
      <c r="F88" s="82">
        <v>1.5</v>
      </c>
      <c r="G88" s="82">
        <v>0</v>
      </c>
      <c r="H88" s="82">
        <v>1.9</v>
      </c>
      <c r="I88" s="82">
        <v>1.3</v>
      </c>
      <c r="J88" s="82">
        <v>1.5</v>
      </c>
      <c r="K88" s="84" t="s">
        <v>7</v>
      </c>
      <c r="L88" s="82">
        <v>1.5</v>
      </c>
      <c r="M88" s="82">
        <v>1</v>
      </c>
      <c r="N88" s="82">
        <v>1.7</v>
      </c>
      <c r="O88" s="82">
        <v>1.4</v>
      </c>
      <c r="Q88" s="223"/>
      <c r="R88" s="223"/>
      <c r="S88" s="223"/>
      <c r="T88" s="223"/>
      <c r="U88" s="223"/>
      <c r="V88" s="223"/>
      <c r="W88" s="223"/>
      <c r="X88" s="223"/>
      <c r="Y88" s="223"/>
      <c r="Z88" s="223"/>
      <c r="AA88" s="223"/>
      <c r="AB88" s="223"/>
      <c r="AC88" s="223"/>
      <c r="AD88" s="223"/>
      <c r="AE88" s="223"/>
    </row>
    <row r="89" spans="1:31" s="71" customFormat="1" ht="11.3">
      <c r="B89" s="103" t="s">
        <v>278</v>
      </c>
      <c r="C89" s="82">
        <v>0.5</v>
      </c>
      <c r="D89" s="82">
        <v>4.5</v>
      </c>
      <c r="E89" s="82">
        <v>0.1</v>
      </c>
      <c r="F89" s="82">
        <v>4.3</v>
      </c>
      <c r="G89" s="84" t="s">
        <v>7</v>
      </c>
      <c r="H89" s="84" t="s">
        <v>7</v>
      </c>
      <c r="I89" s="82">
        <v>21.5</v>
      </c>
      <c r="J89" s="82">
        <v>0.8</v>
      </c>
      <c r="K89" s="84" t="s">
        <v>7</v>
      </c>
      <c r="L89" s="82">
        <v>4.9000000000000004</v>
      </c>
      <c r="M89" s="82">
        <v>5.4</v>
      </c>
      <c r="N89" s="82">
        <v>2.2999999999999998</v>
      </c>
      <c r="O89" s="82">
        <v>4.4000000000000004</v>
      </c>
      <c r="Q89" s="223"/>
      <c r="R89" s="223"/>
      <c r="S89" s="223"/>
      <c r="T89" s="223"/>
      <c r="U89" s="223"/>
      <c r="V89" s="223"/>
      <c r="W89" s="223"/>
      <c r="X89" s="223"/>
      <c r="Y89" s="223"/>
      <c r="Z89" s="223"/>
      <c r="AA89" s="223"/>
      <c r="AB89" s="223"/>
      <c r="AC89" s="223"/>
      <c r="AD89" s="223"/>
      <c r="AE89" s="223"/>
    </row>
    <row r="90" spans="1:31" s="71" customFormat="1" ht="11.3">
      <c r="B90" s="103" t="s">
        <v>4</v>
      </c>
      <c r="C90" s="82">
        <v>2</v>
      </c>
      <c r="D90" s="82">
        <v>7.6</v>
      </c>
      <c r="E90" s="82">
        <v>3.3</v>
      </c>
      <c r="F90" s="82">
        <v>6.4</v>
      </c>
      <c r="G90" s="82">
        <v>0.8</v>
      </c>
      <c r="H90" s="82">
        <v>0.9</v>
      </c>
      <c r="I90" s="82">
        <v>4.3</v>
      </c>
      <c r="J90" s="82">
        <v>4.3</v>
      </c>
      <c r="K90" s="82">
        <v>0.1</v>
      </c>
      <c r="L90" s="82">
        <v>0.2</v>
      </c>
      <c r="M90" s="82">
        <v>3.3</v>
      </c>
      <c r="N90" s="82">
        <v>5.0999999999999996</v>
      </c>
      <c r="O90" s="82">
        <v>7.5</v>
      </c>
      <c r="Q90" s="223"/>
      <c r="R90" s="223"/>
      <c r="S90" s="223"/>
      <c r="T90" s="223"/>
      <c r="U90" s="223"/>
      <c r="V90" s="223"/>
      <c r="W90" s="223"/>
      <c r="X90" s="223"/>
      <c r="Y90" s="223"/>
      <c r="Z90" s="223"/>
      <c r="AA90" s="223"/>
      <c r="AB90" s="223"/>
      <c r="AC90" s="223"/>
      <c r="AD90" s="223"/>
      <c r="AE90" s="223"/>
    </row>
    <row r="91" spans="1:31" s="71" customFormat="1" ht="11.3">
      <c r="A91" s="81"/>
      <c r="B91" s="103" t="s">
        <v>1</v>
      </c>
      <c r="C91" s="82">
        <v>100</v>
      </c>
      <c r="D91" s="82">
        <v>100</v>
      </c>
      <c r="E91" s="82">
        <v>100</v>
      </c>
      <c r="F91" s="82">
        <v>100</v>
      </c>
      <c r="G91" s="82">
        <v>100</v>
      </c>
      <c r="H91" s="82">
        <v>100</v>
      </c>
      <c r="I91" s="82">
        <v>100</v>
      </c>
      <c r="J91" s="82">
        <v>100</v>
      </c>
      <c r="K91" s="82">
        <v>100</v>
      </c>
      <c r="L91" s="82">
        <v>100</v>
      </c>
      <c r="M91" s="82">
        <v>100</v>
      </c>
      <c r="N91" s="82">
        <v>100</v>
      </c>
      <c r="O91" s="82">
        <v>100</v>
      </c>
      <c r="Q91" s="223"/>
      <c r="R91" s="223"/>
      <c r="S91" s="223"/>
      <c r="T91" s="223"/>
      <c r="U91" s="223"/>
      <c r="V91" s="223"/>
      <c r="W91" s="223"/>
      <c r="X91" s="223"/>
      <c r="Y91" s="223"/>
      <c r="Z91" s="223"/>
      <c r="AA91" s="223"/>
      <c r="AB91" s="223"/>
      <c r="AC91" s="223"/>
      <c r="AD91" s="223"/>
      <c r="AE91" s="223"/>
    </row>
    <row r="92" spans="1:31" s="71" customFormat="1" ht="11.3">
      <c r="A92" s="81"/>
      <c r="B92" s="72" t="s">
        <v>167</v>
      </c>
      <c r="C92" s="82"/>
      <c r="D92" s="82"/>
      <c r="E92" s="82"/>
      <c r="F92" s="82"/>
      <c r="G92" s="82"/>
      <c r="H92" s="82"/>
      <c r="I92" s="82"/>
      <c r="J92" s="82"/>
      <c r="K92" s="82"/>
      <c r="L92" s="82"/>
      <c r="M92" s="82"/>
      <c r="N92" s="82"/>
      <c r="O92" s="82"/>
      <c r="Q92" s="223"/>
      <c r="R92" s="223"/>
      <c r="S92" s="223"/>
      <c r="T92" s="223"/>
      <c r="U92" s="223"/>
      <c r="V92" s="223"/>
      <c r="W92" s="223"/>
      <c r="X92" s="223"/>
      <c r="Y92" s="223"/>
      <c r="Z92" s="223"/>
      <c r="AA92" s="223"/>
      <c r="AB92" s="223"/>
      <c r="AC92" s="223"/>
      <c r="AD92" s="223"/>
      <c r="AE92" s="223"/>
    </row>
    <row r="93" spans="1:31" s="71" customFormat="1" ht="11.3">
      <c r="A93" s="81"/>
      <c r="B93" s="103" t="s">
        <v>34</v>
      </c>
      <c r="C93" s="82">
        <v>53.6</v>
      </c>
      <c r="D93" s="82">
        <v>28.4</v>
      </c>
      <c r="E93" s="82">
        <v>54.5</v>
      </c>
      <c r="F93" s="82">
        <v>30.7</v>
      </c>
      <c r="G93" s="82">
        <v>40.4</v>
      </c>
      <c r="H93" s="82">
        <v>31</v>
      </c>
      <c r="I93" s="82">
        <v>34.5</v>
      </c>
      <c r="J93" s="82">
        <v>33</v>
      </c>
      <c r="K93" s="82">
        <v>35.799999999999997</v>
      </c>
      <c r="L93" s="82">
        <v>31.5</v>
      </c>
      <c r="M93" s="82">
        <v>47.1</v>
      </c>
      <c r="N93" s="82">
        <v>25.3</v>
      </c>
      <c r="O93" s="82">
        <v>29.9</v>
      </c>
      <c r="Q93" s="223"/>
      <c r="R93" s="223"/>
      <c r="S93" s="223"/>
      <c r="T93" s="223"/>
      <c r="U93" s="223"/>
      <c r="V93" s="223"/>
      <c r="W93" s="223"/>
      <c r="X93" s="223"/>
      <c r="Y93" s="223"/>
      <c r="Z93" s="223"/>
      <c r="AA93" s="223"/>
      <c r="AB93" s="223"/>
      <c r="AC93" s="223"/>
      <c r="AD93" s="223"/>
      <c r="AE93" s="223"/>
    </row>
    <row r="94" spans="1:31" s="71" customFormat="1" ht="11.3">
      <c r="A94" s="81"/>
      <c r="B94" s="103" t="s">
        <v>35</v>
      </c>
      <c r="C94" s="82">
        <v>53.7</v>
      </c>
      <c r="D94" s="82">
        <v>76</v>
      </c>
      <c r="E94" s="82">
        <v>58.2</v>
      </c>
      <c r="F94" s="82">
        <v>73.900000000000006</v>
      </c>
      <c r="G94" s="82">
        <v>69.099999999999994</v>
      </c>
      <c r="H94" s="82">
        <v>77.2</v>
      </c>
      <c r="I94" s="82">
        <v>50.2</v>
      </c>
      <c r="J94" s="82">
        <v>76.5</v>
      </c>
      <c r="K94" s="82">
        <v>76.2</v>
      </c>
      <c r="L94" s="82">
        <v>72.5</v>
      </c>
      <c r="M94" s="82">
        <v>58</v>
      </c>
      <c r="N94" s="82">
        <v>80.7</v>
      </c>
      <c r="O94" s="82">
        <v>74.400000000000006</v>
      </c>
      <c r="Q94" s="223"/>
      <c r="R94" s="223"/>
      <c r="S94" s="223"/>
      <c r="T94" s="223"/>
      <c r="U94" s="223"/>
      <c r="V94" s="223"/>
      <c r="W94" s="223"/>
      <c r="X94" s="223"/>
      <c r="Y94" s="223"/>
      <c r="Z94" s="223"/>
      <c r="AA94" s="223"/>
      <c r="AB94" s="223"/>
      <c r="AC94" s="223"/>
      <c r="AD94" s="223"/>
      <c r="AE94" s="223"/>
    </row>
    <row r="95" spans="1:31" s="71" customFormat="1" ht="11.3">
      <c r="A95" s="81"/>
      <c r="B95" s="103" t="s">
        <v>204</v>
      </c>
      <c r="C95" s="82">
        <v>0.5</v>
      </c>
      <c r="D95" s="82">
        <v>5</v>
      </c>
      <c r="E95" s="82">
        <v>0.1</v>
      </c>
      <c r="F95" s="82">
        <v>4.8</v>
      </c>
      <c r="G95" s="82">
        <v>0.6</v>
      </c>
      <c r="H95" s="82">
        <v>0.7</v>
      </c>
      <c r="I95" s="82">
        <v>23.4</v>
      </c>
      <c r="J95" s="82">
        <v>0.8</v>
      </c>
      <c r="K95" s="84" t="s">
        <v>7</v>
      </c>
      <c r="L95" s="82">
        <v>4.7</v>
      </c>
      <c r="M95" s="82">
        <v>5.9</v>
      </c>
      <c r="N95" s="82">
        <v>2.7</v>
      </c>
      <c r="O95" s="82">
        <v>4.8</v>
      </c>
      <c r="Q95" s="223"/>
      <c r="R95" s="223"/>
      <c r="S95" s="223"/>
      <c r="T95" s="223"/>
      <c r="U95" s="223"/>
      <c r="V95" s="223"/>
      <c r="W95" s="223"/>
      <c r="X95" s="223"/>
      <c r="Y95" s="223"/>
      <c r="Z95" s="223"/>
      <c r="AA95" s="223"/>
      <c r="AB95" s="223"/>
      <c r="AC95" s="223"/>
      <c r="AD95" s="223"/>
      <c r="AE95" s="223"/>
    </row>
    <row r="96" spans="1:31" s="71" customFormat="1" ht="11.3">
      <c r="A96" s="81"/>
      <c r="B96" s="103" t="s">
        <v>1</v>
      </c>
      <c r="C96" s="82">
        <v>100</v>
      </c>
      <c r="D96" s="82">
        <v>100</v>
      </c>
      <c r="E96" s="82">
        <v>100</v>
      </c>
      <c r="F96" s="82">
        <v>100</v>
      </c>
      <c r="G96" s="82">
        <v>100</v>
      </c>
      <c r="H96" s="82">
        <v>100</v>
      </c>
      <c r="I96" s="82">
        <v>100</v>
      </c>
      <c r="J96" s="82">
        <v>100</v>
      </c>
      <c r="K96" s="82">
        <v>100</v>
      </c>
      <c r="L96" s="82">
        <v>100</v>
      </c>
      <c r="M96" s="82">
        <v>100</v>
      </c>
      <c r="N96" s="82">
        <v>100</v>
      </c>
      <c r="O96" s="82">
        <v>100</v>
      </c>
      <c r="Q96" s="223"/>
      <c r="R96" s="223"/>
      <c r="S96" s="223"/>
      <c r="T96" s="223"/>
      <c r="U96" s="223"/>
      <c r="V96" s="223"/>
      <c r="W96" s="223"/>
      <c r="X96" s="223"/>
      <c r="Y96" s="223"/>
      <c r="Z96" s="223"/>
      <c r="AA96" s="223"/>
      <c r="AB96" s="223"/>
      <c r="AC96" s="223"/>
      <c r="AD96" s="223"/>
      <c r="AE96" s="223"/>
    </row>
    <row r="97" spans="1:31" s="71" customFormat="1" ht="11.3">
      <c r="A97" s="81"/>
      <c r="B97" s="72" t="s">
        <v>60</v>
      </c>
      <c r="C97" s="82"/>
      <c r="D97" s="82"/>
      <c r="E97" s="82"/>
      <c r="F97" s="82"/>
      <c r="G97" s="82"/>
      <c r="H97" s="82"/>
      <c r="I97" s="82"/>
      <c r="J97" s="82"/>
      <c r="K97" s="82"/>
      <c r="L97" s="82"/>
      <c r="M97" s="82"/>
      <c r="N97" s="82"/>
      <c r="O97" s="82"/>
      <c r="Q97" s="223"/>
      <c r="R97" s="223"/>
      <c r="S97" s="223"/>
      <c r="T97" s="223"/>
      <c r="U97" s="223"/>
      <c r="V97" s="223"/>
      <c r="W97" s="223"/>
      <c r="X97" s="223"/>
      <c r="Y97" s="223"/>
      <c r="Z97" s="223"/>
      <c r="AA97" s="223"/>
      <c r="AB97" s="223"/>
      <c r="AC97" s="223"/>
      <c r="AD97" s="223"/>
      <c r="AE97" s="223"/>
    </row>
    <row r="98" spans="1:31" s="71" customFormat="1" ht="11.3">
      <c r="A98" s="81"/>
      <c r="B98" s="103" t="s">
        <v>285</v>
      </c>
      <c r="C98" s="82">
        <v>33.700000000000003</v>
      </c>
      <c r="D98" s="82">
        <v>18.100000000000001</v>
      </c>
      <c r="E98" s="82">
        <v>32</v>
      </c>
      <c r="F98" s="82">
        <v>18.7</v>
      </c>
      <c r="G98" s="82">
        <v>22.9</v>
      </c>
      <c r="H98" s="82">
        <v>18.899999999999999</v>
      </c>
      <c r="I98" s="82">
        <v>22.9</v>
      </c>
      <c r="J98" s="82">
        <v>20.6</v>
      </c>
      <c r="K98" s="82">
        <v>22.5</v>
      </c>
      <c r="L98" s="82">
        <v>19.2</v>
      </c>
      <c r="M98" s="82">
        <v>29.7</v>
      </c>
      <c r="N98" s="82">
        <v>16.399999999999999</v>
      </c>
      <c r="O98" s="82">
        <v>18.2</v>
      </c>
      <c r="Q98" s="223"/>
      <c r="R98" s="223"/>
      <c r="S98" s="223"/>
      <c r="T98" s="223"/>
      <c r="U98" s="223"/>
      <c r="V98" s="223"/>
      <c r="W98" s="223"/>
      <c r="X98" s="223"/>
      <c r="Y98" s="223"/>
      <c r="Z98" s="223"/>
      <c r="AA98" s="223"/>
      <c r="AB98" s="223"/>
      <c r="AC98" s="223"/>
      <c r="AD98" s="223"/>
      <c r="AE98" s="223"/>
    </row>
    <row r="99" spans="1:31" s="71" customFormat="1" ht="11.3">
      <c r="A99" s="81"/>
      <c r="B99" s="103" t="s">
        <v>97</v>
      </c>
      <c r="C99" s="82">
        <v>2.5</v>
      </c>
      <c r="D99" s="82">
        <v>1.9</v>
      </c>
      <c r="E99" s="82">
        <v>3.2</v>
      </c>
      <c r="F99" s="82">
        <v>2</v>
      </c>
      <c r="G99" s="82">
        <v>1.9</v>
      </c>
      <c r="H99" s="82">
        <v>1.9</v>
      </c>
      <c r="I99" s="82">
        <v>3.1</v>
      </c>
      <c r="J99" s="82">
        <v>1.9</v>
      </c>
      <c r="K99" s="82">
        <v>5.3</v>
      </c>
      <c r="L99" s="82">
        <v>1.8</v>
      </c>
      <c r="M99" s="82">
        <v>2.6</v>
      </c>
      <c r="N99" s="82">
        <v>1.7</v>
      </c>
      <c r="O99" s="82">
        <v>1.9</v>
      </c>
      <c r="Q99" s="223"/>
      <c r="R99" s="223"/>
      <c r="S99" s="223"/>
      <c r="T99" s="223"/>
      <c r="U99" s="223"/>
      <c r="V99" s="223"/>
      <c r="W99" s="223"/>
      <c r="X99" s="223"/>
      <c r="Y99" s="223"/>
      <c r="Z99" s="223"/>
      <c r="AA99" s="223"/>
      <c r="AB99" s="223"/>
      <c r="AC99" s="223"/>
      <c r="AD99" s="223"/>
      <c r="AE99" s="223"/>
    </row>
    <row r="100" spans="1:31" s="71" customFormat="1" ht="11.3">
      <c r="B100" s="103" t="s">
        <v>96</v>
      </c>
      <c r="C100" s="82">
        <v>2.5</v>
      </c>
      <c r="D100" s="82">
        <v>1.9</v>
      </c>
      <c r="E100" s="82">
        <v>5</v>
      </c>
      <c r="F100" s="82">
        <v>2.5</v>
      </c>
      <c r="G100" s="82">
        <v>3.9</v>
      </c>
      <c r="H100" s="82">
        <v>2.6</v>
      </c>
      <c r="I100" s="82">
        <v>1</v>
      </c>
      <c r="J100" s="82">
        <v>3.2</v>
      </c>
      <c r="K100" s="82">
        <v>2.6</v>
      </c>
      <c r="L100" s="82">
        <v>2.7</v>
      </c>
      <c r="M100" s="82">
        <v>2.6</v>
      </c>
      <c r="N100" s="82">
        <v>0.6</v>
      </c>
      <c r="O100" s="82">
        <v>2.6</v>
      </c>
      <c r="Q100" s="223"/>
      <c r="R100" s="223"/>
      <c r="S100" s="223"/>
      <c r="T100" s="223"/>
      <c r="U100" s="223"/>
      <c r="V100" s="223"/>
      <c r="W100" s="223"/>
      <c r="X100" s="223"/>
      <c r="Y100" s="223"/>
      <c r="Z100" s="223"/>
      <c r="AA100" s="223"/>
      <c r="AB100" s="223"/>
      <c r="AC100" s="223"/>
      <c r="AD100" s="223"/>
      <c r="AE100" s="223"/>
    </row>
    <row r="101" spans="1:31" s="71" customFormat="1" ht="11.3">
      <c r="B101" s="103" t="s">
        <v>139</v>
      </c>
      <c r="C101" s="82">
        <v>12.4</v>
      </c>
      <c r="D101" s="82">
        <v>10.9</v>
      </c>
      <c r="E101" s="82">
        <v>10.3</v>
      </c>
      <c r="F101" s="82">
        <v>11.9</v>
      </c>
      <c r="G101" s="82">
        <v>11.2</v>
      </c>
      <c r="H101" s="82">
        <v>11.1</v>
      </c>
      <c r="I101" s="82">
        <v>8.1</v>
      </c>
      <c r="J101" s="82">
        <v>12.8</v>
      </c>
      <c r="K101" s="82">
        <v>12.3</v>
      </c>
      <c r="L101" s="82">
        <v>10.8</v>
      </c>
      <c r="M101" s="82">
        <v>9.4</v>
      </c>
      <c r="N101" s="82">
        <v>13.9</v>
      </c>
      <c r="O101" s="82">
        <v>11.7</v>
      </c>
      <c r="Q101" s="223"/>
      <c r="R101" s="223"/>
      <c r="S101" s="223"/>
      <c r="T101" s="223"/>
      <c r="U101" s="223"/>
      <c r="V101" s="223"/>
      <c r="W101" s="223"/>
      <c r="X101" s="223"/>
      <c r="Y101" s="223"/>
      <c r="Z101" s="223"/>
      <c r="AA101" s="223"/>
      <c r="AB101" s="223"/>
      <c r="AC101" s="223"/>
      <c r="AD101" s="223"/>
      <c r="AE101" s="223"/>
    </row>
    <row r="102" spans="1:31" s="71" customFormat="1" ht="11.3">
      <c r="A102" s="81"/>
      <c r="B102" s="103" t="s">
        <v>98</v>
      </c>
      <c r="C102" s="82">
        <v>2.5</v>
      </c>
      <c r="D102" s="82">
        <v>2.8</v>
      </c>
      <c r="E102" s="82">
        <v>3.9</v>
      </c>
      <c r="F102" s="82">
        <v>2.7</v>
      </c>
      <c r="G102" s="82">
        <v>2.8</v>
      </c>
      <c r="H102" s="82">
        <v>3</v>
      </c>
      <c r="I102" s="82">
        <v>1.5</v>
      </c>
      <c r="J102" s="82">
        <v>3.1</v>
      </c>
      <c r="K102" s="82">
        <v>5.2</v>
      </c>
      <c r="L102" s="82">
        <v>2.9</v>
      </c>
      <c r="M102" s="82">
        <v>1.5</v>
      </c>
      <c r="N102" s="82">
        <v>3.6</v>
      </c>
      <c r="O102" s="82">
        <v>3</v>
      </c>
      <c r="Q102" s="223"/>
      <c r="R102" s="223"/>
      <c r="S102" s="223"/>
      <c r="T102" s="223"/>
      <c r="U102" s="223"/>
      <c r="V102" s="223"/>
      <c r="W102" s="223"/>
      <c r="X102" s="223"/>
      <c r="Y102" s="223"/>
      <c r="Z102" s="223"/>
      <c r="AA102" s="223"/>
      <c r="AB102" s="223"/>
      <c r="AC102" s="223"/>
      <c r="AD102" s="223"/>
      <c r="AE102" s="223"/>
    </row>
    <row r="103" spans="1:31" s="71" customFormat="1" ht="11.3">
      <c r="A103" s="81"/>
      <c r="B103" s="103" t="s">
        <v>99</v>
      </c>
      <c r="C103" s="82">
        <v>54.1</v>
      </c>
      <c r="D103" s="82">
        <v>74.7</v>
      </c>
      <c r="E103" s="82">
        <v>59.2</v>
      </c>
      <c r="F103" s="82">
        <v>72.400000000000006</v>
      </c>
      <c r="G103" s="82">
        <v>67.599999999999994</v>
      </c>
      <c r="H103" s="82">
        <v>72</v>
      </c>
      <c r="I103" s="82">
        <v>68.8</v>
      </c>
      <c r="J103" s="82">
        <v>70.3</v>
      </c>
      <c r="K103" s="82">
        <v>67.7</v>
      </c>
      <c r="L103" s="82">
        <v>72.3</v>
      </c>
      <c r="M103" s="82">
        <v>63</v>
      </c>
      <c r="N103" s="82">
        <v>74.2</v>
      </c>
      <c r="O103" s="82">
        <v>72.400000000000006</v>
      </c>
      <c r="Q103" s="223"/>
      <c r="R103" s="223"/>
      <c r="S103" s="223"/>
      <c r="T103" s="223"/>
      <c r="U103" s="223"/>
      <c r="V103" s="223"/>
      <c r="W103" s="223"/>
      <c r="X103" s="223"/>
      <c r="Y103" s="223"/>
      <c r="Z103" s="223"/>
      <c r="AA103" s="223"/>
      <c r="AB103" s="223"/>
      <c r="AC103" s="223"/>
      <c r="AD103" s="223"/>
      <c r="AE103" s="223"/>
    </row>
    <row r="104" spans="1:31" s="71" customFormat="1" ht="11.3">
      <c r="A104" s="81"/>
      <c r="B104" s="103" t="s">
        <v>1</v>
      </c>
      <c r="C104" s="82">
        <v>100</v>
      </c>
      <c r="D104" s="82">
        <v>100</v>
      </c>
      <c r="E104" s="82">
        <v>100</v>
      </c>
      <c r="F104" s="82">
        <v>100</v>
      </c>
      <c r="G104" s="82">
        <v>100</v>
      </c>
      <c r="H104" s="82">
        <v>100</v>
      </c>
      <c r="I104" s="82">
        <v>100</v>
      </c>
      <c r="J104" s="82">
        <v>100</v>
      </c>
      <c r="K104" s="82">
        <v>100</v>
      </c>
      <c r="L104" s="82">
        <v>100</v>
      </c>
      <c r="M104" s="82">
        <v>100</v>
      </c>
      <c r="N104" s="82">
        <v>100</v>
      </c>
      <c r="O104" s="82">
        <v>100</v>
      </c>
      <c r="Q104" s="223"/>
      <c r="R104" s="223"/>
      <c r="S104" s="223"/>
      <c r="T104" s="223"/>
      <c r="U104" s="223"/>
      <c r="V104" s="223"/>
      <c r="W104" s="223"/>
      <c r="X104" s="223"/>
      <c r="Y104" s="223"/>
      <c r="Z104" s="223"/>
      <c r="AA104" s="223"/>
      <c r="AB104" s="223"/>
      <c r="AC104" s="223"/>
      <c r="AD104" s="223"/>
      <c r="AE104" s="223"/>
    </row>
    <row r="105" spans="1:31" s="71" customFormat="1" ht="11.3">
      <c r="A105" s="81"/>
      <c r="B105" s="72" t="s">
        <v>170</v>
      </c>
      <c r="C105" s="82"/>
      <c r="D105" s="82"/>
      <c r="E105" s="82"/>
      <c r="F105" s="82"/>
      <c r="G105" s="82"/>
      <c r="H105" s="82"/>
      <c r="I105" s="82"/>
      <c r="J105" s="82"/>
      <c r="K105" s="82"/>
      <c r="L105" s="82"/>
      <c r="M105" s="82"/>
      <c r="N105" s="82"/>
      <c r="O105" s="82"/>
      <c r="Q105" s="223"/>
      <c r="R105" s="223"/>
      <c r="S105" s="223"/>
      <c r="T105" s="223"/>
      <c r="U105" s="223"/>
      <c r="V105" s="223"/>
      <c r="W105" s="223"/>
      <c r="X105" s="223"/>
      <c r="Y105" s="223"/>
      <c r="Z105" s="223"/>
      <c r="AA105" s="223"/>
      <c r="AB105" s="223"/>
      <c r="AC105" s="223"/>
      <c r="AD105" s="223"/>
      <c r="AE105" s="223"/>
    </row>
    <row r="106" spans="1:31" s="71" customFormat="1" ht="11.3">
      <c r="A106" s="81"/>
      <c r="B106" s="103" t="s">
        <v>171</v>
      </c>
      <c r="C106" s="82">
        <v>60.6</v>
      </c>
      <c r="D106" s="82">
        <v>43.1</v>
      </c>
      <c r="E106" s="82">
        <v>62.2</v>
      </c>
      <c r="F106" s="82">
        <v>44.8</v>
      </c>
      <c r="G106" s="82">
        <v>48.9</v>
      </c>
      <c r="H106" s="82">
        <v>42.3</v>
      </c>
      <c r="I106" s="82">
        <v>55.8</v>
      </c>
      <c r="J106" s="82">
        <v>44.7</v>
      </c>
      <c r="K106" s="82">
        <v>42.5</v>
      </c>
      <c r="L106" s="82">
        <v>45.8</v>
      </c>
      <c r="M106" s="82">
        <v>59.2</v>
      </c>
      <c r="N106" s="82">
        <v>39.9</v>
      </c>
      <c r="O106" s="82">
        <v>43.9</v>
      </c>
      <c r="Q106" s="223"/>
      <c r="R106" s="223"/>
      <c r="S106" s="223"/>
      <c r="T106" s="223"/>
      <c r="U106" s="223"/>
      <c r="V106" s="223"/>
      <c r="W106" s="223"/>
      <c r="X106" s="223"/>
      <c r="Y106" s="223"/>
      <c r="Z106" s="223"/>
      <c r="AA106" s="223"/>
      <c r="AB106" s="223"/>
      <c r="AC106" s="223"/>
      <c r="AD106" s="223"/>
      <c r="AE106" s="223"/>
    </row>
    <row r="107" spans="1:31" s="71" customFormat="1" ht="11.3">
      <c r="B107" s="103" t="s">
        <v>172</v>
      </c>
      <c r="C107" s="82">
        <v>8</v>
      </c>
      <c r="D107" s="82">
        <v>3.3</v>
      </c>
      <c r="E107" s="82">
        <v>5.5</v>
      </c>
      <c r="F107" s="82">
        <v>3.9</v>
      </c>
      <c r="G107" s="82">
        <v>4.8</v>
      </c>
      <c r="H107" s="82">
        <v>3.7</v>
      </c>
      <c r="I107" s="82">
        <v>11</v>
      </c>
      <c r="J107" s="82">
        <v>2.5</v>
      </c>
      <c r="K107" s="82">
        <v>3</v>
      </c>
      <c r="L107" s="82">
        <v>4</v>
      </c>
      <c r="M107" s="82">
        <v>9.5</v>
      </c>
      <c r="N107" s="82">
        <v>1.7</v>
      </c>
      <c r="O107" s="82">
        <v>3.8</v>
      </c>
      <c r="Q107" s="223"/>
      <c r="R107" s="223"/>
      <c r="S107" s="223"/>
      <c r="T107" s="223"/>
      <c r="U107" s="223"/>
      <c r="V107" s="223"/>
      <c r="W107" s="223"/>
      <c r="X107" s="223"/>
      <c r="Y107" s="223"/>
      <c r="Z107" s="223"/>
      <c r="AA107" s="223"/>
      <c r="AB107" s="223"/>
      <c r="AC107" s="223"/>
      <c r="AD107" s="223"/>
      <c r="AE107" s="223"/>
    </row>
    <row r="108" spans="1:31" s="71" customFormat="1" ht="11.3">
      <c r="B108" s="103" t="s">
        <v>173</v>
      </c>
      <c r="C108" s="82">
        <v>1.4</v>
      </c>
      <c r="D108" s="82">
        <v>1.9</v>
      </c>
      <c r="E108" s="82">
        <v>2.1</v>
      </c>
      <c r="F108" s="82">
        <v>1.8</v>
      </c>
      <c r="G108" s="82">
        <v>2.1</v>
      </c>
      <c r="H108" s="82">
        <v>1.9</v>
      </c>
      <c r="I108" s="82">
        <v>1.3</v>
      </c>
      <c r="J108" s="82">
        <v>2.1</v>
      </c>
      <c r="K108" s="82">
        <v>2.2999999999999998</v>
      </c>
      <c r="L108" s="82">
        <v>1.8</v>
      </c>
      <c r="M108" s="82">
        <v>1.5</v>
      </c>
      <c r="N108" s="82">
        <v>2</v>
      </c>
      <c r="O108" s="82">
        <v>1.8</v>
      </c>
      <c r="Q108" s="223"/>
      <c r="R108" s="223"/>
      <c r="S108" s="223"/>
      <c r="T108" s="223"/>
      <c r="U108" s="223"/>
      <c r="V108" s="223"/>
      <c r="W108" s="223"/>
      <c r="X108" s="223"/>
      <c r="Y108" s="223"/>
      <c r="Z108" s="223"/>
      <c r="AA108" s="223"/>
      <c r="AB108" s="223"/>
      <c r="AC108" s="223"/>
      <c r="AD108" s="223"/>
      <c r="AE108" s="223"/>
    </row>
    <row r="109" spans="1:31" s="71" customFormat="1" ht="11.3">
      <c r="A109" s="81"/>
      <c r="B109" s="103" t="s">
        <v>174</v>
      </c>
      <c r="C109" s="82">
        <v>2.5</v>
      </c>
      <c r="D109" s="82">
        <v>2.2999999999999998</v>
      </c>
      <c r="E109" s="82">
        <v>1.7</v>
      </c>
      <c r="F109" s="82">
        <v>2.2000000000000002</v>
      </c>
      <c r="G109" s="82">
        <v>2.4</v>
      </c>
      <c r="H109" s="82">
        <v>2.4</v>
      </c>
      <c r="I109" s="82">
        <v>4.5</v>
      </c>
      <c r="J109" s="82">
        <v>1.9</v>
      </c>
      <c r="K109" s="82">
        <v>2.9</v>
      </c>
      <c r="L109" s="82">
        <v>2.2999999999999998</v>
      </c>
      <c r="M109" s="82">
        <v>3.3</v>
      </c>
      <c r="N109" s="82">
        <v>1.9</v>
      </c>
      <c r="O109" s="82">
        <v>2.2000000000000002</v>
      </c>
      <c r="Q109" s="223"/>
      <c r="R109" s="223"/>
      <c r="S109" s="223"/>
      <c r="T109" s="223"/>
      <c r="U109" s="223"/>
      <c r="V109" s="223"/>
      <c r="W109" s="223"/>
      <c r="X109" s="223"/>
      <c r="Y109" s="223"/>
      <c r="Z109" s="223"/>
      <c r="AA109" s="223"/>
      <c r="AB109" s="223"/>
      <c r="AC109" s="223"/>
      <c r="AD109" s="223"/>
      <c r="AE109" s="223"/>
    </row>
    <row r="110" spans="1:31" s="71" customFormat="1" ht="11.3">
      <c r="A110" s="81"/>
      <c r="B110" s="103" t="s">
        <v>175</v>
      </c>
      <c r="C110" s="82">
        <v>40.200000000000003</v>
      </c>
      <c r="D110" s="82">
        <v>64.900000000000006</v>
      </c>
      <c r="E110" s="82">
        <v>47.4</v>
      </c>
      <c r="F110" s="82">
        <v>62.6</v>
      </c>
      <c r="G110" s="82">
        <v>57.5</v>
      </c>
      <c r="H110" s="82">
        <v>64.2</v>
      </c>
      <c r="I110" s="82">
        <v>40.9</v>
      </c>
      <c r="J110" s="82">
        <v>65.5</v>
      </c>
      <c r="K110" s="82">
        <v>68.5</v>
      </c>
      <c r="L110" s="82">
        <v>60.6</v>
      </c>
      <c r="M110" s="82">
        <v>41.9</v>
      </c>
      <c r="N110" s="82">
        <v>69.7</v>
      </c>
      <c r="O110" s="82">
        <v>63</v>
      </c>
      <c r="Q110" s="223"/>
      <c r="R110" s="223"/>
      <c r="S110" s="223"/>
      <c r="T110" s="223"/>
      <c r="U110" s="223"/>
      <c r="V110" s="223"/>
      <c r="W110" s="223"/>
      <c r="X110" s="223"/>
      <c r="Y110" s="223"/>
      <c r="Z110" s="223"/>
      <c r="AA110" s="223"/>
      <c r="AB110" s="223"/>
      <c r="AC110" s="223"/>
      <c r="AD110" s="223"/>
      <c r="AE110" s="223"/>
    </row>
    <row r="111" spans="1:31" s="71" customFormat="1" ht="11.3">
      <c r="A111" s="81"/>
      <c r="B111" s="103" t="s">
        <v>1</v>
      </c>
      <c r="C111" s="82">
        <v>100</v>
      </c>
      <c r="D111" s="82">
        <v>100</v>
      </c>
      <c r="E111" s="82">
        <v>100</v>
      </c>
      <c r="F111" s="82">
        <v>100</v>
      </c>
      <c r="G111" s="82">
        <v>100</v>
      </c>
      <c r="H111" s="82">
        <v>100</v>
      </c>
      <c r="I111" s="82">
        <v>100</v>
      </c>
      <c r="J111" s="82">
        <v>100</v>
      </c>
      <c r="K111" s="82">
        <v>100</v>
      </c>
      <c r="L111" s="82">
        <v>100</v>
      </c>
      <c r="M111" s="82">
        <v>100</v>
      </c>
      <c r="N111" s="82">
        <v>100</v>
      </c>
      <c r="O111" s="82">
        <v>100</v>
      </c>
      <c r="Q111" s="223"/>
      <c r="R111" s="223"/>
      <c r="S111" s="223"/>
      <c r="T111" s="223"/>
      <c r="U111" s="223"/>
      <c r="V111" s="223"/>
      <c r="W111" s="223"/>
      <c r="X111" s="223"/>
      <c r="Y111" s="223"/>
      <c r="Z111" s="223"/>
      <c r="AA111" s="223"/>
      <c r="AB111" s="223"/>
      <c r="AC111" s="223"/>
      <c r="AD111" s="223"/>
      <c r="AE111" s="223"/>
    </row>
    <row r="112" spans="1:31" s="71" customFormat="1" ht="11.3">
      <c r="A112" s="81"/>
      <c r="B112" s="214" t="s">
        <v>275</v>
      </c>
      <c r="C112" s="82"/>
      <c r="D112" s="82"/>
      <c r="E112" s="82"/>
      <c r="F112" s="82"/>
      <c r="G112" s="82"/>
      <c r="H112" s="82"/>
      <c r="I112" s="82"/>
      <c r="J112" s="82"/>
      <c r="K112" s="82"/>
      <c r="L112" s="82"/>
      <c r="M112" s="82"/>
      <c r="N112" s="82"/>
      <c r="O112" s="82"/>
      <c r="Q112" s="223"/>
      <c r="R112" s="223"/>
      <c r="S112" s="223"/>
      <c r="T112" s="223"/>
      <c r="U112" s="223"/>
      <c r="V112" s="223"/>
      <c r="W112" s="223"/>
      <c r="X112" s="223"/>
      <c r="Y112" s="223"/>
      <c r="Z112" s="223"/>
      <c r="AA112" s="223"/>
      <c r="AB112" s="223"/>
      <c r="AC112" s="223"/>
      <c r="AD112" s="223"/>
      <c r="AE112" s="223"/>
    </row>
    <row r="113" spans="1:31" s="71" customFormat="1" ht="11.3">
      <c r="A113" s="81"/>
      <c r="B113" s="103" t="s">
        <v>273</v>
      </c>
      <c r="C113" s="82">
        <v>7.2</v>
      </c>
      <c r="D113" s="82">
        <v>8.1</v>
      </c>
      <c r="E113" s="82">
        <v>11.3</v>
      </c>
      <c r="F113" s="82">
        <v>8</v>
      </c>
      <c r="G113" s="82">
        <v>8.5</v>
      </c>
      <c r="H113" s="82">
        <v>8.1999999999999993</v>
      </c>
      <c r="I113" s="82">
        <v>3.7</v>
      </c>
      <c r="J113" s="82">
        <v>9.6999999999999993</v>
      </c>
      <c r="K113" s="82">
        <v>8.8000000000000007</v>
      </c>
      <c r="L113" s="82">
        <v>8</v>
      </c>
      <c r="M113" s="235" t="s">
        <v>304</v>
      </c>
      <c r="N113" s="82">
        <v>10.8</v>
      </c>
      <c r="O113" s="82">
        <v>7.5</v>
      </c>
      <c r="Q113" s="223"/>
      <c r="R113" s="223"/>
      <c r="S113" s="223"/>
      <c r="T113" s="223"/>
      <c r="U113" s="223"/>
      <c r="V113" s="223"/>
      <c r="W113" s="223"/>
      <c r="X113" s="223"/>
      <c r="Y113" s="223"/>
      <c r="Z113" s="223"/>
      <c r="AA113" s="223"/>
      <c r="AB113" s="223"/>
      <c r="AC113" s="223"/>
      <c r="AD113" s="223"/>
      <c r="AE113" s="223"/>
    </row>
    <row r="114" spans="1:31" s="71" customFormat="1" ht="11.3">
      <c r="A114" s="81"/>
      <c r="B114" s="103" t="s">
        <v>274</v>
      </c>
      <c r="C114" s="82">
        <v>92.8</v>
      </c>
      <c r="D114" s="82">
        <v>91.9</v>
      </c>
      <c r="E114" s="82">
        <v>88.7</v>
      </c>
      <c r="F114" s="82">
        <v>92</v>
      </c>
      <c r="G114" s="82">
        <v>91.5</v>
      </c>
      <c r="H114" s="82">
        <v>91.8</v>
      </c>
      <c r="I114" s="82">
        <v>96.3</v>
      </c>
      <c r="J114" s="82">
        <v>90.3</v>
      </c>
      <c r="K114" s="82">
        <v>91.2</v>
      </c>
      <c r="L114" s="82">
        <v>92</v>
      </c>
      <c r="M114" s="82">
        <v>98.4</v>
      </c>
      <c r="N114" s="82">
        <v>89.2</v>
      </c>
      <c r="O114" s="82">
        <v>92.5</v>
      </c>
      <c r="Q114" s="223"/>
      <c r="R114" s="223"/>
      <c r="S114" s="223"/>
      <c r="T114" s="223"/>
      <c r="U114" s="223"/>
      <c r="V114" s="223"/>
      <c r="W114" s="223"/>
      <c r="X114" s="223"/>
      <c r="Y114" s="223"/>
      <c r="Z114" s="223"/>
      <c r="AA114" s="223"/>
      <c r="AB114" s="223"/>
      <c r="AC114" s="223"/>
      <c r="AD114" s="223"/>
      <c r="AE114" s="223"/>
    </row>
    <row r="115" spans="1:31" s="71" customFormat="1" ht="11.3">
      <c r="A115" s="81"/>
      <c r="B115" s="103" t="s">
        <v>1</v>
      </c>
      <c r="C115" s="82">
        <v>100</v>
      </c>
      <c r="D115" s="82">
        <v>100</v>
      </c>
      <c r="E115" s="82">
        <v>100</v>
      </c>
      <c r="F115" s="82">
        <v>100</v>
      </c>
      <c r="G115" s="82">
        <v>100</v>
      </c>
      <c r="H115" s="82">
        <v>100</v>
      </c>
      <c r="I115" s="82">
        <v>100</v>
      </c>
      <c r="J115" s="82">
        <v>100</v>
      </c>
      <c r="K115" s="82">
        <v>100</v>
      </c>
      <c r="L115" s="82">
        <v>100</v>
      </c>
      <c r="M115" s="82">
        <v>100</v>
      </c>
      <c r="N115" s="82">
        <v>100</v>
      </c>
      <c r="O115" s="82">
        <v>100</v>
      </c>
      <c r="Q115" s="223"/>
      <c r="R115" s="223"/>
      <c r="S115" s="223"/>
      <c r="T115" s="223"/>
      <c r="U115" s="223"/>
      <c r="V115" s="223"/>
      <c r="W115" s="223"/>
      <c r="X115" s="223"/>
      <c r="Y115" s="223"/>
      <c r="Z115" s="223"/>
      <c r="AA115" s="223"/>
      <c r="AB115" s="223"/>
      <c r="AC115" s="223"/>
      <c r="AD115" s="223"/>
      <c r="AE115" s="223"/>
    </row>
    <row r="116" spans="1:31" s="71" customFormat="1" ht="11.3">
      <c r="A116" s="81"/>
      <c r="B116" s="94"/>
      <c r="C116" s="82"/>
      <c r="D116" s="82"/>
      <c r="E116" s="82"/>
      <c r="F116" s="82"/>
      <c r="G116" s="82"/>
      <c r="H116" s="82"/>
      <c r="I116" s="82"/>
      <c r="J116" s="82"/>
      <c r="K116" s="82"/>
      <c r="L116" s="82"/>
      <c r="M116" s="82"/>
      <c r="N116" s="82"/>
      <c r="O116" s="82"/>
      <c r="Q116" s="95"/>
    </row>
    <row r="117" spans="1:31" s="71" customFormat="1" ht="11.3">
      <c r="A117" s="81"/>
      <c r="B117" s="155" t="s">
        <v>286</v>
      </c>
      <c r="C117" s="82"/>
      <c r="D117" s="82"/>
      <c r="E117" s="82"/>
      <c r="F117" s="82"/>
      <c r="G117" s="82"/>
      <c r="H117" s="82"/>
      <c r="I117" s="82"/>
      <c r="J117" s="82"/>
      <c r="K117" s="82"/>
      <c r="L117" s="82"/>
      <c r="M117" s="82"/>
      <c r="N117" s="82"/>
      <c r="O117" s="82"/>
      <c r="Q117" s="95"/>
    </row>
    <row r="118" spans="1:31" s="71" customFormat="1" ht="11.3">
      <c r="A118" s="81"/>
      <c r="B118" s="94"/>
      <c r="C118" s="82"/>
      <c r="D118" s="82"/>
      <c r="E118" s="82"/>
      <c r="F118" s="82"/>
      <c r="G118" s="82"/>
      <c r="H118" s="82"/>
      <c r="I118" s="82"/>
      <c r="J118" s="82"/>
      <c r="K118" s="82"/>
      <c r="L118" s="82"/>
      <c r="M118" s="82"/>
      <c r="N118" s="82"/>
      <c r="O118" s="82"/>
      <c r="Q118" s="95"/>
    </row>
    <row r="119" spans="1:31" s="71" customFormat="1" ht="11.3">
      <c r="A119" s="81"/>
      <c r="B119" s="94"/>
      <c r="C119" s="82"/>
      <c r="D119" s="82"/>
      <c r="E119" s="82"/>
      <c r="F119" s="82"/>
      <c r="G119" s="82"/>
      <c r="H119" s="82"/>
      <c r="I119" s="82"/>
      <c r="J119" s="82"/>
      <c r="K119" s="82"/>
      <c r="L119" s="82"/>
      <c r="M119" s="82"/>
      <c r="N119" s="82"/>
      <c r="O119" s="82"/>
      <c r="Q119" s="95"/>
    </row>
    <row r="120" spans="1:31" s="71" customFormat="1" ht="11.3">
      <c r="A120" s="81"/>
      <c r="B120" s="94" t="s">
        <v>222</v>
      </c>
      <c r="C120" s="82"/>
      <c r="D120" s="82"/>
      <c r="E120" s="82"/>
      <c r="F120" s="82"/>
      <c r="G120" s="82"/>
      <c r="H120" s="82"/>
      <c r="I120" s="82"/>
      <c r="J120" s="82"/>
      <c r="K120" s="82"/>
      <c r="L120" s="82"/>
      <c r="M120" s="82"/>
      <c r="N120" s="82"/>
      <c r="O120" s="82"/>
      <c r="Q120" s="95"/>
    </row>
    <row r="121" spans="1:31" s="71" customFormat="1" ht="11.3">
      <c r="A121" s="81"/>
      <c r="B121" s="46" t="s">
        <v>307</v>
      </c>
      <c r="C121" s="82"/>
      <c r="D121" s="82"/>
      <c r="E121" s="82"/>
      <c r="F121" s="82"/>
      <c r="G121" s="82"/>
      <c r="H121" s="82"/>
      <c r="I121" s="82"/>
      <c r="J121" s="82"/>
      <c r="K121" s="82"/>
      <c r="L121" s="82"/>
      <c r="M121" s="82"/>
      <c r="N121" s="82"/>
      <c r="O121" s="82"/>
      <c r="Q121" s="95"/>
    </row>
    <row r="122" spans="1:31" s="71" customFormat="1" ht="11.3">
      <c r="A122" s="81"/>
      <c r="B122" s="71" t="s">
        <v>306</v>
      </c>
      <c r="C122" s="82"/>
      <c r="D122" s="82"/>
      <c r="E122" s="82"/>
      <c r="F122" s="82"/>
      <c r="G122" s="82"/>
      <c r="H122" s="82"/>
      <c r="I122" s="82"/>
      <c r="J122" s="82"/>
      <c r="K122" s="82"/>
      <c r="L122" s="82"/>
      <c r="M122" s="82"/>
      <c r="N122" s="82"/>
      <c r="O122" s="82"/>
      <c r="Q122" s="95"/>
    </row>
    <row r="123" spans="1:31" s="71" customFormat="1" ht="11.3">
      <c r="A123" s="81"/>
      <c r="B123" s="94"/>
      <c r="C123" s="82"/>
      <c r="D123" s="82"/>
      <c r="E123" s="82"/>
      <c r="F123" s="82"/>
      <c r="G123" s="82"/>
      <c r="H123" s="82"/>
      <c r="I123" s="82"/>
      <c r="J123" s="82"/>
      <c r="K123" s="82"/>
      <c r="L123" s="82"/>
      <c r="M123" s="82"/>
      <c r="N123" s="82"/>
      <c r="O123" s="82"/>
      <c r="Q123" s="95"/>
    </row>
    <row r="124" spans="1:31" s="71" customFormat="1" ht="11.3">
      <c r="A124" s="81"/>
      <c r="B124" s="94"/>
      <c r="C124" s="82"/>
      <c r="D124" s="82"/>
      <c r="E124" s="82"/>
      <c r="F124" s="82"/>
      <c r="G124" s="82"/>
      <c r="H124" s="82"/>
      <c r="I124" s="82"/>
      <c r="J124" s="82"/>
      <c r="K124" s="82"/>
      <c r="L124" s="82"/>
      <c r="M124" s="82"/>
      <c r="N124" s="82"/>
      <c r="O124" s="82"/>
      <c r="Q124" s="95"/>
    </row>
    <row r="125" spans="1:31" s="71" customFormat="1" ht="11.3">
      <c r="A125" s="81"/>
      <c r="B125" s="94"/>
      <c r="C125" s="82"/>
      <c r="D125" s="82"/>
      <c r="E125" s="82"/>
      <c r="F125" s="82"/>
      <c r="G125" s="82"/>
      <c r="H125" s="82"/>
      <c r="I125" s="82"/>
      <c r="J125" s="82"/>
      <c r="K125" s="82"/>
      <c r="L125" s="82"/>
      <c r="M125" s="82"/>
      <c r="N125" s="82"/>
      <c r="O125" s="82"/>
      <c r="Q125" s="95"/>
    </row>
    <row r="126" spans="1:31" s="71" customFormat="1" ht="11.3">
      <c r="A126" s="81"/>
      <c r="B126" s="94"/>
      <c r="C126" s="82"/>
      <c r="D126" s="82"/>
      <c r="E126" s="82"/>
      <c r="F126" s="82"/>
      <c r="G126" s="82"/>
      <c r="H126" s="82"/>
      <c r="I126" s="82"/>
      <c r="J126" s="82"/>
      <c r="K126" s="82"/>
      <c r="L126" s="82"/>
      <c r="M126" s="82"/>
      <c r="N126" s="82"/>
      <c r="O126" s="82"/>
      <c r="Q126" s="95"/>
    </row>
    <row r="127" spans="1:31" s="71" customFormat="1" ht="11.3">
      <c r="A127" s="81"/>
      <c r="B127" s="94"/>
      <c r="C127" s="82"/>
      <c r="D127" s="82"/>
      <c r="E127" s="82"/>
      <c r="F127" s="82"/>
      <c r="G127" s="82"/>
      <c r="H127" s="82"/>
      <c r="I127" s="82"/>
      <c r="J127" s="82"/>
      <c r="K127" s="82"/>
      <c r="L127" s="82"/>
      <c r="M127" s="82"/>
      <c r="N127" s="82"/>
      <c r="O127" s="82"/>
      <c r="Q127" s="95"/>
    </row>
    <row r="128" spans="1:31" s="71" customFormat="1" ht="11.3">
      <c r="A128" s="81"/>
      <c r="B128" s="94"/>
      <c r="C128" s="82"/>
      <c r="D128" s="82"/>
      <c r="E128" s="82"/>
      <c r="F128" s="82"/>
      <c r="G128" s="82"/>
      <c r="H128" s="82"/>
      <c r="I128" s="82"/>
      <c r="J128" s="82"/>
      <c r="K128" s="82"/>
      <c r="L128" s="82"/>
      <c r="M128" s="82"/>
      <c r="N128" s="82"/>
      <c r="O128" s="82"/>
      <c r="Q128" s="95"/>
    </row>
    <row r="129" spans="1:17" s="71" customFormat="1" ht="11.3">
      <c r="A129" s="81"/>
      <c r="B129" s="94"/>
      <c r="C129" s="82"/>
      <c r="D129" s="82"/>
      <c r="E129" s="82"/>
      <c r="F129" s="82"/>
      <c r="G129" s="82"/>
      <c r="H129" s="82"/>
      <c r="I129" s="82"/>
      <c r="J129" s="82"/>
      <c r="K129" s="82"/>
      <c r="L129" s="82"/>
      <c r="M129" s="82"/>
      <c r="N129" s="82"/>
      <c r="O129" s="82"/>
      <c r="Q129" s="95"/>
    </row>
    <row r="130" spans="1:17" s="71" customFormat="1" ht="11.3">
      <c r="B130" s="94"/>
      <c r="C130" s="82"/>
      <c r="D130" s="82"/>
      <c r="E130" s="82"/>
      <c r="F130" s="82"/>
      <c r="G130" s="82"/>
      <c r="H130" s="82"/>
      <c r="I130" s="82"/>
      <c r="J130" s="82"/>
      <c r="K130" s="82"/>
      <c r="L130" s="82"/>
      <c r="M130" s="82"/>
      <c r="N130" s="82"/>
      <c r="O130" s="82"/>
      <c r="Q130" s="95"/>
    </row>
    <row r="131" spans="1:17" s="71" customFormat="1" ht="11.3">
      <c r="B131" s="94"/>
      <c r="C131" s="82"/>
      <c r="D131" s="82"/>
      <c r="E131" s="82"/>
      <c r="F131" s="82"/>
      <c r="G131" s="82"/>
      <c r="H131" s="82"/>
      <c r="I131" s="82"/>
      <c r="J131" s="82"/>
      <c r="K131" s="82"/>
      <c r="L131" s="82"/>
      <c r="M131" s="82"/>
      <c r="N131" s="82"/>
      <c r="O131" s="82"/>
      <c r="Q131" s="95"/>
    </row>
    <row r="132" spans="1:17" s="71" customFormat="1" ht="11.3">
      <c r="B132" s="72"/>
      <c r="C132" s="82"/>
      <c r="D132" s="82"/>
      <c r="E132" s="82"/>
      <c r="F132" s="82"/>
      <c r="G132" s="82"/>
      <c r="H132" s="82"/>
      <c r="I132" s="82"/>
      <c r="J132" s="82"/>
      <c r="K132" s="82"/>
      <c r="L132" s="82"/>
      <c r="M132" s="82"/>
      <c r="N132" s="82"/>
      <c r="O132" s="82"/>
      <c r="Q132" s="95"/>
    </row>
    <row r="133" spans="1:17" s="71" customFormat="1" ht="11.3">
      <c r="B133" s="94"/>
      <c r="C133" s="82"/>
      <c r="D133" s="82"/>
      <c r="E133" s="82"/>
      <c r="F133" s="82"/>
      <c r="G133" s="82"/>
      <c r="H133" s="82"/>
      <c r="I133" s="82"/>
      <c r="J133" s="82"/>
      <c r="K133" s="82"/>
      <c r="L133" s="82"/>
      <c r="M133" s="82"/>
      <c r="N133" s="82"/>
      <c r="O133" s="82"/>
      <c r="Q133" s="95"/>
    </row>
    <row r="134" spans="1:17" s="71" customFormat="1" ht="11.3">
      <c r="B134" s="94"/>
      <c r="C134" s="82"/>
      <c r="D134" s="82"/>
      <c r="E134" s="82"/>
      <c r="F134" s="82"/>
      <c r="G134" s="82"/>
      <c r="H134" s="82"/>
      <c r="I134" s="82"/>
      <c r="J134" s="82"/>
      <c r="K134" s="82"/>
      <c r="L134" s="82"/>
      <c r="M134" s="82"/>
      <c r="N134" s="82"/>
      <c r="O134" s="82"/>
      <c r="Q134" s="95"/>
    </row>
    <row r="135" spans="1:17" s="71" customFormat="1" ht="11.3">
      <c r="B135" s="94"/>
      <c r="C135" s="82"/>
      <c r="D135" s="82"/>
      <c r="E135" s="82"/>
      <c r="F135" s="82"/>
      <c r="G135" s="82"/>
      <c r="H135" s="82"/>
      <c r="I135" s="82"/>
      <c r="J135" s="82"/>
      <c r="K135" s="82"/>
      <c r="L135" s="82"/>
      <c r="M135" s="82"/>
      <c r="N135" s="82"/>
      <c r="O135" s="82"/>
      <c r="Q135" s="95"/>
    </row>
    <row r="136" spans="1:17" s="71" customFormat="1" ht="11.3">
      <c r="B136" s="94"/>
      <c r="C136" s="82"/>
      <c r="D136" s="82"/>
      <c r="E136" s="82"/>
      <c r="F136" s="82"/>
      <c r="G136" s="82"/>
      <c r="H136" s="82"/>
      <c r="I136" s="82"/>
      <c r="J136" s="82"/>
      <c r="K136" s="82"/>
      <c r="L136" s="82"/>
      <c r="M136" s="82"/>
      <c r="N136" s="82"/>
      <c r="O136" s="82"/>
    </row>
    <row r="137" spans="1:17" s="71" customFormat="1" ht="11.3">
      <c r="B137" s="94"/>
      <c r="C137" s="82"/>
      <c r="D137" s="82"/>
      <c r="E137" s="82"/>
      <c r="F137" s="82"/>
      <c r="G137" s="82"/>
      <c r="H137" s="82"/>
      <c r="I137" s="82"/>
      <c r="J137" s="82"/>
      <c r="K137" s="82"/>
      <c r="L137" s="82"/>
      <c r="M137" s="82"/>
      <c r="N137" s="82"/>
      <c r="O137" s="82"/>
    </row>
    <row r="138" spans="1:17" s="71" customFormat="1" ht="11.3">
      <c r="B138" s="94"/>
      <c r="C138" s="82"/>
      <c r="D138" s="82"/>
      <c r="E138" s="82"/>
      <c r="F138" s="82"/>
      <c r="G138" s="82"/>
      <c r="H138" s="82"/>
      <c r="I138" s="82"/>
      <c r="J138" s="82"/>
      <c r="K138" s="82"/>
      <c r="L138" s="82"/>
      <c r="M138" s="82"/>
      <c r="N138" s="82"/>
      <c r="O138" s="82"/>
    </row>
    <row r="139" spans="1:17" s="71" customFormat="1" ht="11.3">
      <c r="B139" s="94"/>
      <c r="C139" s="82"/>
      <c r="D139" s="82"/>
      <c r="E139" s="82"/>
      <c r="F139" s="82"/>
      <c r="G139" s="82"/>
      <c r="H139" s="82"/>
      <c r="I139" s="82"/>
      <c r="J139" s="82"/>
      <c r="K139" s="82"/>
      <c r="L139" s="82"/>
      <c r="M139" s="82"/>
      <c r="N139" s="82"/>
      <c r="O139" s="82"/>
    </row>
    <row r="140" spans="1:17" s="71" customFormat="1" ht="11.3">
      <c r="B140" s="94"/>
      <c r="C140" s="82"/>
      <c r="D140" s="82"/>
      <c r="E140" s="82"/>
      <c r="F140" s="82"/>
      <c r="G140" s="82"/>
      <c r="H140" s="82"/>
      <c r="I140" s="82"/>
      <c r="J140" s="82"/>
      <c r="K140" s="82"/>
      <c r="L140" s="82"/>
      <c r="M140" s="82"/>
      <c r="N140" s="82"/>
      <c r="O140" s="82"/>
    </row>
    <row r="141" spans="1:17" s="71" customFormat="1" ht="11.3">
      <c r="B141" s="94"/>
      <c r="C141" s="82"/>
      <c r="D141" s="82"/>
      <c r="E141" s="82"/>
      <c r="F141" s="82"/>
      <c r="G141" s="82"/>
      <c r="H141" s="82"/>
      <c r="I141" s="82"/>
      <c r="J141" s="82"/>
      <c r="K141" s="82"/>
      <c r="L141" s="82"/>
      <c r="M141" s="82"/>
      <c r="N141" s="82"/>
      <c r="O141" s="82"/>
    </row>
    <row r="142" spans="1:17" s="71" customFormat="1" ht="11.3">
      <c r="B142" s="94"/>
      <c r="C142" s="82"/>
      <c r="D142" s="82"/>
      <c r="E142" s="82"/>
      <c r="F142" s="82"/>
      <c r="G142" s="82"/>
      <c r="H142" s="82"/>
      <c r="I142" s="82"/>
      <c r="J142" s="82"/>
      <c r="K142" s="82"/>
      <c r="L142" s="82"/>
      <c r="M142" s="82"/>
      <c r="N142" s="82"/>
      <c r="O142" s="82"/>
    </row>
    <row r="143" spans="1:17" s="71" customFormat="1" ht="11.3">
      <c r="C143" s="82"/>
      <c r="D143" s="82"/>
      <c r="E143" s="82"/>
      <c r="F143" s="82"/>
      <c r="G143" s="82"/>
      <c r="H143" s="82"/>
      <c r="I143" s="82"/>
      <c r="J143" s="82"/>
      <c r="K143" s="82"/>
      <c r="L143" s="82"/>
      <c r="M143" s="82"/>
      <c r="N143" s="82"/>
      <c r="O143" s="82"/>
    </row>
    <row r="144" spans="1:17" s="71" customFormat="1" ht="11.3">
      <c r="C144" s="82"/>
      <c r="D144" s="82"/>
      <c r="E144" s="82"/>
      <c r="F144" s="82"/>
      <c r="G144" s="82"/>
      <c r="H144" s="82"/>
      <c r="I144" s="82"/>
      <c r="J144" s="82"/>
      <c r="K144" s="82"/>
      <c r="L144" s="82"/>
      <c r="M144" s="82"/>
      <c r="N144" s="82"/>
      <c r="O144" s="82"/>
    </row>
    <row r="145" spans="3:15" s="71" customFormat="1" ht="11.3">
      <c r="C145" s="82"/>
      <c r="D145" s="82"/>
      <c r="E145" s="82"/>
      <c r="F145" s="82"/>
      <c r="G145" s="82"/>
      <c r="H145" s="82"/>
      <c r="I145" s="82"/>
      <c r="J145" s="82"/>
      <c r="K145" s="82"/>
      <c r="L145" s="82"/>
      <c r="M145" s="82"/>
      <c r="N145" s="82"/>
      <c r="O145" s="82"/>
    </row>
    <row r="146" spans="3:15" s="71" customFormat="1" ht="11.3">
      <c r="C146" s="82"/>
      <c r="D146" s="82"/>
      <c r="E146" s="82"/>
      <c r="F146" s="82"/>
      <c r="G146" s="82"/>
      <c r="H146" s="82"/>
      <c r="I146" s="82"/>
      <c r="J146" s="82"/>
      <c r="K146" s="82"/>
      <c r="L146" s="82"/>
      <c r="M146" s="82"/>
      <c r="N146" s="82"/>
      <c r="O146" s="82"/>
    </row>
    <row r="147" spans="3:15" s="71" customFormat="1" ht="11.3">
      <c r="C147" s="82"/>
      <c r="D147" s="82"/>
      <c r="E147" s="82"/>
      <c r="F147" s="82"/>
      <c r="G147" s="82"/>
      <c r="H147" s="82"/>
      <c r="I147" s="82"/>
      <c r="J147" s="82"/>
      <c r="K147" s="82"/>
      <c r="L147" s="82"/>
      <c r="M147" s="82"/>
      <c r="N147" s="82"/>
      <c r="O147" s="82"/>
    </row>
    <row r="148" spans="3:15" s="71" customFormat="1" ht="11.3">
      <c r="C148" s="82"/>
      <c r="D148" s="82"/>
      <c r="E148" s="82"/>
      <c r="F148" s="82"/>
      <c r="G148" s="82"/>
      <c r="H148" s="82"/>
      <c r="I148" s="82"/>
      <c r="J148" s="82"/>
      <c r="K148" s="82"/>
      <c r="L148" s="82"/>
      <c r="M148" s="82"/>
      <c r="N148" s="82"/>
      <c r="O148" s="82"/>
    </row>
    <row r="149" spans="3:15" s="71" customFormat="1" ht="11.3">
      <c r="C149" s="82"/>
      <c r="D149" s="82"/>
      <c r="E149" s="82"/>
      <c r="F149" s="82"/>
      <c r="G149" s="82"/>
      <c r="H149" s="82"/>
      <c r="I149" s="82"/>
      <c r="J149" s="82"/>
      <c r="K149" s="82"/>
      <c r="L149" s="82"/>
      <c r="M149" s="82"/>
      <c r="N149" s="82"/>
      <c r="O149" s="82"/>
    </row>
    <row r="150" spans="3:15" s="71" customFormat="1" ht="11.3">
      <c r="C150" s="82"/>
      <c r="D150" s="82"/>
      <c r="E150" s="82"/>
      <c r="F150" s="82"/>
      <c r="G150" s="82"/>
      <c r="H150" s="82"/>
      <c r="I150" s="82"/>
      <c r="J150" s="82"/>
      <c r="K150" s="82"/>
      <c r="L150" s="82"/>
      <c r="M150" s="82"/>
      <c r="N150" s="82"/>
      <c r="O150" s="82"/>
    </row>
    <row r="151" spans="3:15" s="71" customFormat="1" ht="11.3">
      <c r="C151" s="82"/>
      <c r="D151" s="82"/>
      <c r="E151" s="82"/>
      <c r="F151" s="82"/>
      <c r="G151" s="82"/>
      <c r="H151" s="82"/>
      <c r="I151" s="82"/>
      <c r="J151" s="82"/>
      <c r="K151" s="82"/>
      <c r="L151" s="82"/>
      <c r="M151" s="82"/>
      <c r="N151" s="82"/>
      <c r="O151" s="82"/>
    </row>
    <row r="152" spans="3:15" s="71" customFormat="1" ht="11.3">
      <c r="C152" s="82"/>
      <c r="D152" s="82"/>
      <c r="E152" s="82"/>
      <c r="F152" s="82"/>
      <c r="G152" s="82"/>
      <c r="H152" s="82"/>
      <c r="I152" s="82"/>
      <c r="J152" s="82"/>
      <c r="K152" s="82"/>
      <c r="L152" s="82"/>
      <c r="M152" s="82"/>
      <c r="N152" s="82"/>
      <c r="O152" s="82"/>
    </row>
    <row r="153" spans="3:15" s="71" customFormat="1" ht="11.3">
      <c r="C153" s="82"/>
      <c r="D153" s="82"/>
      <c r="E153" s="82"/>
      <c r="F153" s="82"/>
      <c r="G153" s="82"/>
      <c r="H153" s="82"/>
      <c r="I153" s="82"/>
      <c r="J153" s="82"/>
      <c r="K153" s="82"/>
      <c r="L153" s="82"/>
      <c r="M153" s="82"/>
      <c r="N153" s="82"/>
      <c r="O153" s="82"/>
    </row>
    <row r="154" spans="3:15" s="71" customFormat="1" ht="11.3">
      <c r="C154" s="82"/>
      <c r="D154" s="82"/>
      <c r="E154" s="82"/>
      <c r="F154" s="82"/>
      <c r="G154" s="82"/>
      <c r="H154" s="82"/>
      <c r="I154" s="82"/>
      <c r="J154" s="82"/>
      <c r="K154" s="82"/>
      <c r="L154" s="82"/>
      <c r="M154" s="82"/>
      <c r="N154" s="82"/>
      <c r="O154" s="82"/>
    </row>
    <row r="155" spans="3:15" s="71" customFormat="1" ht="11.3">
      <c r="C155" s="82"/>
      <c r="D155" s="82"/>
      <c r="E155" s="82"/>
      <c r="F155" s="82"/>
      <c r="G155" s="82"/>
      <c r="H155" s="82"/>
      <c r="I155" s="82"/>
      <c r="J155" s="82"/>
      <c r="K155" s="82"/>
      <c r="L155" s="82"/>
      <c r="M155" s="82"/>
      <c r="N155" s="82"/>
      <c r="O155" s="82"/>
    </row>
    <row r="156" spans="3:15" s="71" customFormat="1" ht="11.3">
      <c r="C156" s="82"/>
      <c r="D156" s="82"/>
      <c r="E156" s="82"/>
      <c r="F156" s="82"/>
      <c r="G156" s="82"/>
      <c r="H156" s="82"/>
      <c r="I156" s="82"/>
      <c r="J156" s="82"/>
      <c r="K156" s="82"/>
      <c r="L156" s="82"/>
      <c r="M156" s="82"/>
      <c r="N156" s="82"/>
      <c r="O156" s="82"/>
    </row>
    <row r="157" spans="3:15" s="71" customFormat="1" ht="11.3">
      <c r="C157" s="82"/>
      <c r="D157" s="82"/>
      <c r="E157" s="82"/>
      <c r="F157" s="82"/>
      <c r="G157" s="82"/>
      <c r="H157" s="82"/>
      <c r="I157" s="82"/>
      <c r="J157" s="82"/>
      <c r="K157" s="82"/>
      <c r="L157" s="82"/>
      <c r="M157" s="82"/>
      <c r="N157" s="82"/>
      <c r="O157" s="82"/>
    </row>
    <row r="158" spans="3:15" s="71" customFormat="1" ht="11.3">
      <c r="C158" s="82"/>
      <c r="D158" s="82"/>
      <c r="E158" s="82"/>
      <c r="F158" s="82"/>
      <c r="G158" s="82"/>
      <c r="H158" s="82"/>
      <c r="I158" s="82"/>
      <c r="J158" s="82"/>
      <c r="K158" s="82"/>
      <c r="L158" s="82"/>
      <c r="M158" s="82"/>
      <c r="N158" s="82"/>
      <c r="O158" s="82"/>
    </row>
    <row r="159" spans="3:15" s="71" customFormat="1" ht="11.3">
      <c r="C159" s="96"/>
      <c r="D159" s="96"/>
      <c r="E159" s="96"/>
      <c r="F159" s="96"/>
      <c r="G159" s="96"/>
      <c r="H159" s="96"/>
      <c r="I159" s="96"/>
      <c r="J159" s="96"/>
      <c r="K159" s="96"/>
      <c r="L159" s="96"/>
      <c r="M159" s="96"/>
      <c r="N159" s="96"/>
      <c r="O159" s="96"/>
    </row>
    <row r="160" spans="3:15" s="71" customFormat="1" ht="11.3">
      <c r="C160" s="96"/>
      <c r="D160" s="96"/>
      <c r="E160" s="96"/>
      <c r="F160" s="96"/>
      <c r="G160" s="96"/>
      <c r="H160" s="96"/>
      <c r="I160" s="96"/>
      <c r="J160" s="96"/>
      <c r="K160" s="96"/>
      <c r="L160" s="96"/>
      <c r="M160" s="96"/>
      <c r="N160" s="96"/>
      <c r="O160" s="96"/>
    </row>
    <row r="161" spans="3:15" s="71" customFormat="1" ht="11.3">
      <c r="C161" s="96"/>
      <c r="D161" s="96"/>
      <c r="E161" s="96"/>
      <c r="F161" s="96"/>
      <c r="G161" s="96"/>
      <c r="H161" s="96"/>
      <c r="I161" s="96"/>
      <c r="J161" s="96"/>
      <c r="K161" s="96"/>
      <c r="L161" s="96"/>
      <c r="M161" s="96"/>
      <c r="N161" s="96"/>
      <c r="O161" s="96"/>
    </row>
    <row r="162" spans="3:15" s="71" customFormat="1" ht="11.3">
      <c r="C162" s="96"/>
      <c r="D162" s="96"/>
      <c r="E162" s="96"/>
      <c r="F162" s="96"/>
      <c r="G162" s="96"/>
      <c r="H162" s="96"/>
      <c r="I162" s="96"/>
      <c r="J162" s="96"/>
      <c r="K162" s="96"/>
      <c r="L162" s="96"/>
      <c r="M162" s="96"/>
      <c r="N162" s="96"/>
      <c r="O162" s="96"/>
    </row>
    <row r="163" spans="3:15" s="71" customFormat="1" ht="11.3">
      <c r="C163" s="96"/>
      <c r="D163" s="96"/>
      <c r="E163" s="96"/>
      <c r="F163" s="96"/>
      <c r="G163" s="96"/>
      <c r="H163" s="96"/>
      <c r="I163" s="96"/>
      <c r="J163" s="96"/>
      <c r="K163" s="96"/>
      <c r="L163" s="96"/>
      <c r="M163" s="96"/>
      <c r="N163" s="96"/>
      <c r="O163" s="96"/>
    </row>
    <row r="164" spans="3:15" s="71" customFormat="1" ht="11.3">
      <c r="C164" s="96"/>
      <c r="D164" s="96"/>
      <c r="E164" s="96"/>
      <c r="F164" s="96"/>
      <c r="G164" s="96"/>
      <c r="H164" s="96"/>
      <c r="I164" s="96"/>
      <c r="J164" s="96"/>
      <c r="K164" s="96"/>
      <c r="L164" s="96"/>
      <c r="M164" s="96"/>
      <c r="N164" s="96"/>
      <c r="O164" s="96"/>
    </row>
    <row r="165" spans="3:15" s="71" customFormat="1" ht="11.3">
      <c r="C165" s="96"/>
      <c r="D165" s="96"/>
      <c r="E165" s="96"/>
      <c r="F165" s="96"/>
      <c r="G165" s="96"/>
      <c r="H165" s="96"/>
      <c r="I165" s="96"/>
      <c r="J165" s="96"/>
      <c r="K165" s="96"/>
      <c r="L165" s="96"/>
      <c r="M165" s="96"/>
      <c r="N165" s="96"/>
      <c r="O165" s="96"/>
    </row>
    <row r="166" spans="3:15" s="71" customFormat="1" ht="11.3">
      <c r="C166" s="96"/>
      <c r="D166" s="96"/>
      <c r="E166" s="96"/>
      <c r="F166" s="96"/>
      <c r="G166" s="96"/>
      <c r="H166" s="96"/>
      <c r="I166" s="96"/>
      <c r="J166" s="96"/>
      <c r="K166" s="96"/>
      <c r="L166" s="96"/>
      <c r="M166" s="96"/>
      <c r="N166" s="96"/>
      <c r="O166" s="96"/>
    </row>
    <row r="167" spans="3:15" s="71" customFormat="1" ht="11.3">
      <c r="C167" s="96"/>
      <c r="D167" s="96"/>
      <c r="E167" s="96"/>
      <c r="F167" s="96"/>
      <c r="G167" s="96"/>
      <c r="H167" s="96"/>
      <c r="I167" s="96"/>
      <c r="J167" s="96"/>
      <c r="K167" s="96"/>
      <c r="L167" s="96"/>
      <c r="M167" s="96"/>
      <c r="N167" s="96"/>
      <c r="O167" s="96"/>
    </row>
    <row r="168" spans="3:15" s="71" customFormat="1" ht="11.3">
      <c r="C168" s="96"/>
      <c r="D168" s="96"/>
      <c r="E168" s="96"/>
      <c r="F168" s="96"/>
      <c r="G168" s="96"/>
      <c r="H168" s="96"/>
      <c r="I168" s="96"/>
      <c r="J168" s="96"/>
      <c r="K168" s="96"/>
      <c r="L168" s="96"/>
      <c r="N168" s="96"/>
      <c r="O168" s="96"/>
    </row>
    <row r="169" spans="3:15" s="71" customFormat="1" ht="11.3"/>
    <row r="170" spans="3:15" s="71" customFormat="1" ht="11.3">
      <c r="C170" s="96"/>
      <c r="D170" s="96"/>
      <c r="E170" s="96"/>
      <c r="F170" s="96"/>
      <c r="G170" s="96"/>
      <c r="H170" s="96"/>
      <c r="I170" s="96"/>
      <c r="J170" s="96"/>
      <c r="K170" s="96"/>
      <c r="L170" s="96"/>
      <c r="M170" s="96"/>
      <c r="N170" s="96"/>
      <c r="O170" s="96"/>
    </row>
    <row r="171" spans="3:15" s="71" customFormat="1" ht="11.3">
      <c r="C171" s="96"/>
      <c r="D171" s="96"/>
      <c r="E171" s="96"/>
      <c r="F171" s="96"/>
      <c r="G171" s="96"/>
      <c r="H171" s="96"/>
      <c r="I171" s="96"/>
      <c r="J171" s="96"/>
      <c r="K171" s="96"/>
      <c r="L171" s="96"/>
      <c r="M171" s="96"/>
      <c r="N171" s="96"/>
      <c r="O171" s="96"/>
    </row>
    <row r="172" spans="3:15" s="71" customFormat="1" ht="11.3">
      <c r="C172" s="96"/>
      <c r="D172" s="96"/>
      <c r="E172" s="96"/>
      <c r="F172" s="96"/>
      <c r="G172" s="96"/>
      <c r="H172" s="96"/>
      <c r="I172" s="96"/>
      <c r="J172" s="96"/>
      <c r="K172" s="96"/>
      <c r="L172" s="96"/>
      <c r="M172" s="96"/>
      <c r="N172" s="96"/>
      <c r="O172" s="96"/>
    </row>
    <row r="173" spans="3:15" s="71" customFormat="1" ht="11.3">
      <c r="C173" s="96"/>
      <c r="D173" s="96"/>
      <c r="E173" s="96"/>
      <c r="F173" s="96"/>
      <c r="G173" s="96"/>
      <c r="H173" s="96"/>
      <c r="I173" s="96"/>
      <c r="J173" s="96"/>
      <c r="K173" s="96"/>
      <c r="L173" s="96"/>
      <c r="M173" s="96"/>
      <c r="N173" s="96"/>
      <c r="O173" s="96"/>
    </row>
    <row r="174" spans="3:15" s="71" customFormat="1" ht="11.3">
      <c r="C174" s="96"/>
      <c r="D174" s="96"/>
      <c r="E174" s="96"/>
      <c r="F174" s="96"/>
      <c r="G174" s="96"/>
      <c r="H174" s="96"/>
      <c r="I174" s="96"/>
      <c r="J174" s="96"/>
      <c r="K174" s="96"/>
      <c r="L174" s="96"/>
      <c r="M174" s="96"/>
      <c r="N174" s="96"/>
      <c r="O174" s="96"/>
    </row>
    <row r="175" spans="3:15" s="71" customFormat="1" ht="11.3">
      <c r="C175" s="96"/>
      <c r="D175" s="96"/>
      <c r="E175" s="96"/>
      <c r="F175" s="96"/>
      <c r="G175" s="96"/>
      <c r="H175" s="96"/>
      <c r="I175" s="96"/>
      <c r="J175" s="96"/>
      <c r="K175" s="96"/>
      <c r="L175" s="96"/>
      <c r="M175" s="96"/>
      <c r="N175" s="96"/>
      <c r="O175" s="96"/>
    </row>
    <row r="176" spans="3:15" s="71" customFormat="1" ht="11.3">
      <c r="C176" s="96"/>
      <c r="D176" s="96"/>
      <c r="E176" s="96"/>
      <c r="F176" s="96"/>
      <c r="G176" s="96"/>
      <c r="H176" s="96"/>
      <c r="I176" s="96"/>
      <c r="J176" s="96"/>
      <c r="K176" s="96"/>
      <c r="L176" s="96"/>
      <c r="M176" s="96"/>
      <c r="N176" s="96"/>
      <c r="O176" s="96"/>
    </row>
    <row r="177" spans="3:15" s="71" customFormat="1" ht="11.3"/>
    <row r="178" spans="3:15" s="71" customFormat="1" ht="11.3">
      <c r="C178" s="96"/>
      <c r="D178" s="96"/>
      <c r="E178" s="96"/>
      <c r="F178" s="96"/>
      <c r="G178" s="96"/>
      <c r="H178" s="96"/>
      <c r="I178" s="96"/>
      <c r="J178" s="96"/>
      <c r="K178" s="96"/>
      <c r="L178" s="96"/>
      <c r="M178" s="96"/>
      <c r="N178" s="96"/>
      <c r="O178" s="96"/>
    </row>
    <row r="179" spans="3:15" s="71" customFormat="1" ht="11.3">
      <c r="C179" s="96"/>
      <c r="D179" s="96"/>
      <c r="E179" s="96"/>
      <c r="F179" s="96"/>
      <c r="G179" s="96"/>
      <c r="H179" s="96"/>
      <c r="I179" s="96"/>
      <c r="J179" s="96"/>
      <c r="K179" s="96"/>
      <c r="L179" s="96"/>
      <c r="M179" s="96"/>
      <c r="N179" s="96"/>
      <c r="O179" s="96"/>
    </row>
    <row r="180" spans="3:15" s="71" customFormat="1" ht="11.3">
      <c r="C180" s="96"/>
      <c r="D180" s="96"/>
      <c r="E180" s="96"/>
      <c r="F180" s="96"/>
      <c r="G180" s="96"/>
      <c r="H180" s="96"/>
      <c r="I180" s="96"/>
      <c r="J180" s="96"/>
      <c r="K180" s="96"/>
      <c r="L180" s="96"/>
      <c r="M180" s="96"/>
      <c r="N180" s="96"/>
      <c r="O180" s="96"/>
    </row>
    <row r="181" spans="3:15" s="71" customFormat="1" ht="11.3">
      <c r="C181" s="96"/>
      <c r="D181" s="96"/>
      <c r="E181" s="96"/>
      <c r="F181" s="96"/>
      <c r="G181" s="96"/>
      <c r="H181" s="96"/>
      <c r="I181" s="96"/>
      <c r="J181" s="96"/>
      <c r="K181" s="96"/>
      <c r="L181" s="96"/>
      <c r="M181" s="96"/>
      <c r="N181" s="96"/>
      <c r="O181" s="96"/>
    </row>
    <row r="182" spans="3:15" s="71" customFormat="1" ht="11.3">
      <c r="C182" s="96"/>
      <c r="D182" s="96"/>
      <c r="E182" s="96"/>
      <c r="F182" s="96"/>
      <c r="G182" s="96"/>
      <c r="H182" s="96"/>
      <c r="I182" s="96"/>
      <c r="J182" s="96"/>
      <c r="K182" s="96"/>
      <c r="L182" s="96"/>
      <c r="M182" s="96"/>
      <c r="N182" s="96"/>
      <c r="O182" s="96"/>
    </row>
    <row r="183" spans="3:15" s="71" customFormat="1" ht="11.3">
      <c r="C183" s="96"/>
      <c r="D183" s="96"/>
      <c r="E183" s="96"/>
      <c r="F183" s="96"/>
      <c r="G183" s="96"/>
      <c r="H183" s="96"/>
      <c r="I183" s="96"/>
      <c r="J183" s="96"/>
      <c r="K183" s="96"/>
      <c r="L183" s="96"/>
      <c r="M183" s="96"/>
      <c r="N183" s="96"/>
      <c r="O183" s="96"/>
    </row>
    <row r="184" spans="3:15" s="71" customFormat="1" ht="11.3">
      <c r="C184" s="96"/>
      <c r="D184" s="96"/>
      <c r="E184" s="96"/>
      <c r="F184" s="96"/>
      <c r="G184" s="96"/>
      <c r="H184" s="96"/>
      <c r="I184" s="96"/>
      <c r="J184" s="96"/>
      <c r="K184" s="96"/>
      <c r="L184" s="96"/>
      <c r="M184" s="96"/>
      <c r="N184" s="96"/>
      <c r="O184" s="96"/>
    </row>
    <row r="185" spans="3:15" s="71" customFormat="1" ht="11.3">
      <c r="C185" s="96"/>
      <c r="D185" s="96"/>
      <c r="E185" s="96"/>
      <c r="F185" s="96"/>
      <c r="G185" s="96"/>
      <c r="H185" s="96"/>
      <c r="I185" s="96"/>
      <c r="J185" s="96"/>
      <c r="K185" s="96"/>
      <c r="L185" s="96"/>
      <c r="M185" s="96"/>
      <c r="N185" s="96"/>
      <c r="O185" s="96"/>
    </row>
    <row r="186" spans="3:15" s="71" customFormat="1" ht="11.3">
      <c r="C186" s="96"/>
      <c r="D186" s="96"/>
      <c r="E186" s="96"/>
      <c r="F186" s="96"/>
      <c r="G186" s="96"/>
      <c r="H186" s="96"/>
      <c r="I186" s="96"/>
      <c r="J186" s="96"/>
      <c r="K186" s="96"/>
      <c r="L186" s="96"/>
      <c r="M186" s="96"/>
      <c r="N186" s="96"/>
      <c r="O186" s="96"/>
    </row>
    <row r="187" spans="3:15" s="71" customFormat="1" ht="11.3">
      <c r="C187" s="96"/>
      <c r="D187" s="96"/>
      <c r="E187" s="96"/>
      <c r="F187" s="96"/>
      <c r="G187" s="96"/>
      <c r="H187" s="96"/>
      <c r="I187" s="96"/>
      <c r="J187" s="96"/>
      <c r="K187" s="96"/>
      <c r="L187" s="96"/>
      <c r="M187" s="96"/>
      <c r="N187" s="96"/>
      <c r="O187" s="96"/>
    </row>
    <row r="188" spans="3:15" s="71" customFormat="1" ht="11.3"/>
    <row r="189" spans="3:15" s="71" customFormat="1" ht="11.3">
      <c r="C189" s="96"/>
      <c r="D189" s="96"/>
      <c r="E189" s="96"/>
      <c r="F189" s="96"/>
      <c r="G189" s="96"/>
      <c r="H189" s="96"/>
      <c r="I189" s="96"/>
      <c r="J189" s="96"/>
      <c r="K189" s="96"/>
      <c r="L189" s="96"/>
      <c r="M189" s="96"/>
      <c r="N189" s="96"/>
      <c r="O189" s="96"/>
    </row>
    <row r="190" spans="3:15" s="71" customFormat="1" ht="11.3">
      <c r="C190" s="96"/>
      <c r="D190" s="96"/>
      <c r="E190" s="96"/>
      <c r="F190" s="96"/>
      <c r="G190" s="96"/>
      <c r="H190" s="96"/>
      <c r="I190" s="96"/>
      <c r="J190" s="96"/>
      <c r="K190" s="96"/>
      <c r="L190" s="96"/>
      <c r="M190" s="96"/>
      <c r="N190" s="96"/>
      <c r="O190" s="96"/>
    </row>
    <row r="191" spans="3:15" s="71" customFormat="1" ht="11.3">
      <c r="C191" s="96"/>
      <c r="D191" s="96"/>
      <c r="E191" s="96"/>
      <c r="F191" s="96"/>
      <c r="G191" s="96"/>
      <c r="H191" s="96"/>
      <c r="I191" s="96"/>
      <c r="J191" s="96"/>
      <c r="K191" s="96"/>
      <c r="L191" s="96"/>
      <c r="M191" s="96"/>
      <c r="N191" s="96"/>
      <c r="O191" s="96"/>
    </row>
    <row r="192" spans="3:15" s="71" customFormat="1" ht="11.3">
      <c r="C192" s="96"/>
      <c r="D192" s="96"/>
      <c r="E192" s="96"/>
      <c r="F192" s="96"/>
      <c r="G192" s="96"/>
      <c r="H192" s="96"/>
      <c r="I192" s="96"/>
      <c r="J192" s="96"/>
      <c r="K192" s="96"/>
      <c r="L192" s="96"/>
      <c r="M192" s="96"/>
      <c r="N192" s="96"/>
      <c r="O192" s="96"/>
    </row>
    <row r="193" spans="3:15" s="71" customFormat="1" ht="11.3">
      <c r="C193" s="96"/>
      <c r="D193" s="96"/>
      <c r="E193" s="96"/>
      <c r="F193" s="96"/>
      <c r="G193" s="96"/>
      <c r="H193" s="96"/>
      <c r="I193" s="96"/>
      <c r="J193" s="96"/>
      <c r="K193" s="96"/>
      <c r="L193" s="96"/>
      <c r="M193" s="96"/>
      <c r="N193" s="96"/>
      <c r="O193" s="96"/>
    </row>
    <row r="194" spans="3:15" s="71" customFormat="1" ht="11.3">
      <c r="C194" s="96"/>
      <c r="D194" s="96"/>
      <c r="E194" s="96"/>
      <c r="F194" s="96"/>
      <c r="G194" s="96"/>
      <c r="H194" s="96"/>
      <c r="I194" s="96"/>
      <c r="J194" s="96"/>
      <c r="K194" s="96"/>
      <c r="L194" s="96"/>
      <c r="M194" s="96"/>
      <c r="N194" s="96"/>
      <c r="O194" s="96"/>
    </row>
    <row r="195" spans="3:15" s="71" customFormat="1" ht="11.3">
      <c r="C195" s="96"/>
      <c r="D195" s="96"/>
      <c r="E195" s="96"/>
      <c r="F195" s="96"/>
      <c r="G195" s="96"/>
      <c r="H195" s="96"/>
      <c r="I195" s="96"/>
      <c r="J195" s="96"/>
      <c r="K195" s="96"/>
      <c r="L195" s="96"/>
      <c r="M195" s="96"/>
      <c r="N195" s="96"/>
      <c r="O195" s="96"/>
    </row>
    <row r="196" spans="3:15" s="71" customFormat="1" ht="11.3">
      <c r="C196" s="96"/>
      <c r="D196" s="96"/>
      <c r="E196" s="96"/>
      <c r="F196" s="96"/>
      <c r="G196" s="96"/>
      <c r="H196" s="96"/>
      <c r="I196" s="96"/>
      <c r="J196" s="96"/>
      <c r="K196" s="96"/>
      <c r="L196" s="96"/>
      <c r="M196" s="96"/>
      <c r="N196" s="96"/>
      <c r="O196" s="96"/>
    </row>
    <row r="197" spans="3:15" s="71" customFormat="1" ht="11.3">
      <c r="C197" s="96"/>
      <c r="D197" s="96"/>
      <c r="E197" s="96"/>
      <c r="F197" s="96"/>
      <c r="G197" s="96"/>
      <c r="H197" s="96"/>
      <c r="I197" s="96"/>
      <c r="J197" s="96"/>
      <c r="K197" s="96"/>
      <c r="L197" s="96"/>
      <c r="M197" s="96"/>
      <c r="N197" s="96"/>
      <c r="O197" s="96"/>
    </row>
    <row r="198" spans="3:15" s="71" customFormat="1" ht="11.3">
      <c r="C198" s="96"/>
      <c r="D198" s="96"/>
      <c r="E198" s="96"/>
      <c r="F198" s="96"/>
      <c r="G198" s="96"/>
      <c r="H198" s="96"/>
      <c r="I198" s="96"/>
      <c r="J198" s="96"/>
      <c r="K198" s="96"/>
      <c r="L198" s="96"/>
      <c r="M198" s="96"/>
      <c r="N198" s="96"/>
      <c r="O198" s="96"/>
    </row>
    <row r="199" spans="3:15" s="71" customFormat="1" ht="11.3">
      <c r="C199" s="96"/>
      <c r="D199" s="96"/>
      <c r="E199" s="96"/>
      <c r="F199" s="96"/>
      <c r="G199" s="96"/>
      <c r="H199" s="96"/>
      <c r="I199" s="96"/>
      <c r="J199" s="96"/>
      <c r="K199" s="96"/>
      <c r="L199" s="96"/>
      <c r="M199" s="96"/>
      <c r="N199" s="96"/>
      <c r="O199" s="96"/>
    </row>
    <row r="200" spans="3:15" s="71" customFormat="1" ht="11.3">
      <c r="C200" s="96"/>
      <c r="D200" s="96"/>
      <c r="E200" s="96"/>
      <c r="F200" s="96"/>
      <c r="G200" s="96"/>
      <c r="H200" s="96"/>
      <c r="I200" s="96"/>
      <c r="J200" s="96"/>
      <c r="K200" s="96"/>
      <c r="L200" s="96"/>
      <c r="M200" s="96"/>
      <c r="N200" s="96"/>
      <c r="O200" s="96"/>
    </row>
    <row r="201" spans="3:15" s="71" customFormat="1" ht="11.3">
      <c r="C201" s="96"/>
      <c r="D201" s="96"/>
      <c r="E201" s="96"/>
      <c r="F201" s="96"/>
      <c r="G201" s="96"/>
      <c r="H201" s="96"/>
      <c r="I201" s="96"/>
      <c r="J201" s="96"/>
      <c r="K201" s="96"/>
      <c r="L201" s="96"/>
      <c r="M201" s="96"/>
      <c r="N201" s="96"/>
      <c r="O201" s="96"/>
    </row>
    <row r="202" spans="3:15" s="71" customFormat="1" ht="11.3">
      <c r="C202" s="96"/>
      <c r="D202" s="96"/>
      <c r="E202" s="96"/>
      <c r="F202" s="96"/>
      <c r="G202" s="96"/>
      <c r="H202" s="96"/>
      <c r="I202" s="96"/>
      <c r="J202" s="96"/>
      <c r="K202" s="96"/>
      <c r="L202" s="96"/>
      <c r="M202" s="96"/>
      <c r="N202" s="96"/>
      <c r="O202" s="96"/>
    </row>
    <row r="203" spans="3:15" s="71" customFormat="1" ht="11.3"/>
    <row r="204" spans="3:15" s="71" customFormat="1" ht="11.3">
      <c r="C204" s="96"/>
      <c r="D204" s="96"/>
      <c r="E204" s="96"/>
      <c r="F204" s="96"/>
      <c r="G204" s="96"/>
      <c r="H204" s="96"/>
      <c r="I204" s="96"/>
      <c r="J204" s="96"/>
      <c r="K204" s="96"/>
      <c r="L204" s="96"/>
      <c r="M204" s="96"/>
      <c r="N204" s="96"/>
      <c r="O204" s="96"/>
    </row>
    <row r="205" spans="3:15" s="71" customFormat="1" ht="11.3">
      <c r="C205" s="96"/>
      <c r="D205" s="96"/>
      <c r="E205" s="96"/>
      <c r="F205" s="96"/>
      <c r="G205" s="96"/>
      <c r="H205" s="96"/>
      <c r="I205" s="96"/>
      <c r="J205" s="96"/>
      <c r="K205" s="96"/>
      <c r="L205" s="96"/>
      <c r="M205" s="96"/>
      <c r="N205" s="96"/>
      <c r="O205" s="96"/>
    </row>
    <row r="206" spans="3:15" s="71" customFormat="1" ht="11.3">
      <c r="C206" s="96"/>
      <c r="D206" s="96"/>
      <c r="E206" s="96"/>
      <c r="F206" s="96"/>
      <c r="G206" s="96"/>
      <c r="H206" s="96"/>
      <c r="I206" s="96"/>
      <c r="J206" s="96"/>
      <c r="K206" s="96"/>
      <c r="L206" s="96"/>
      <c r="M206" s="96"/>
      <c r="N206" s="96"/>
      <c r="O206" s="96"/>
    </row>
    <row r="207" spans="3:15" s="71" customFormat="1" ht="11.3">
      <c r="C207" s="96"/>
      <c r="D207" s="96"/>
      <c r="E207" s="96"/>
      <c r="F207" s="96"/>
      <c r="G207" s="96"/>
      <c r="H207" s="96"/>
      <c r="I207" s="96"/>
      <c r="J207" s="96"/>
      <c r="K207" s="96"/>
      <c r="L207" s="96"/>
      <c r="M207" s="96"/>
      <c r="N207" s="96"/>
      <c r="O207" s="96"/>
    </row>
    <row r="208" spans="3:15" s="71" customFormat="1" ht="11.3">
      <c r="C208" s="96"/>
      <c r="D208" s="96"/>
      <c r="E208" s="96"/>
      <c r="F208" s="96"/>
      <c r="G208" s="96"/>
      <c r="H208" s="96"/>
      <c r="I208" s="96"/>
      <c r="J208" s="96"/>
      <c r="K208" s="96"/>
      <c r="L208" s="96"/>
      <c r="M208" s="96"/>
      <c r="N208" s="96"/>
      <c r="O208" s="96"/>
    </row>
    <row r="209" spans="3:15" s="71" customFormat="1" ht="11.3">
      <c r="C209" s="96"/>
      <c r="D209" s="96"/>
      <c r="E209" s="96"/>
      <c r="F209" s="96"/>
      <c r="G209" s="96"/>
      <c r="H209" s="96"/>
      <c r="I209" s="96"/>
      <c r="J209" s="96"/>
      <c r="K209" s="96"/>
      <c r="L209" s="96"/>
      <c r="M209" s="96"/>
      <c r="N209" s="96"/>
      <c r="O209" s="96"/>
    </row>
    <row r="210" spans="3:15" s="71" customFormat="1" ht="11.3">
      <c r="C210" s="96"/>
      <c r="D210" s="96"/>
      <c r="E210" s="96"/>
      <c r="F210" s="96"/>
      <c r="G210" s="96"/>
      <c r="H210" s="96"/>
      <c r="I210" s="96"/>
      <c r="J210" s="96"/>
      <c r="K210" s="96"/>
      <c r="L210" s="96"/>
      <c r="M210" s="96"/>
      <c r="N210" s="96"/>
      <c r="O210" s="96"/>
    </row>
    <row r="211" spans="3:15" s="71" customFormat="1" ht="11.3">
      <c r="C211" s="96"/>
      <c r="D211" s="96"/>
      <c r="E211" s="96"/>
      <c r="F211" s="96"/>
      <c r="G211" s="96"/>
      <c r="H211" s="96"/>
      <c r="I211" s="96"/>
      <c r="J211" s="96"/>
      <c r="K211" s="96"/>
      <c r="L211" s="96"/>
      <c r="M211" s="96"/>
      <c r="N211" s="96"/>
      <c r="O211" s="96"/>
    </row>
    <row r="212" spans="3:15" s="71" customFormat="1" ht="11.3">
      <c r="C212" s="96"/>
      <c r="D212" s="96"/>
      <c r="E212" s="96"/>
      <c r="F212" s="96"/>
      <c r="G212" s="96"/>
      <c r="H212" s="96"/>
      <c r="I212" s="96"/>
      <c r="J212" s="96"/>
      <c r="K212" s="96"/>
      <c r="L212" s="96"/>
      <c r="M212" s="96"/>
      <c r="N212" s="96"/>
      <c r="O212" s="96"/>
    </row>
    <row r="213" spans="3:15" s="71" customFormat="1" ht="11.3"/>
    <row r="214" spans="3:15" s="71" customFormat="1" ht="11.3">
      <c r="C214" s="96"/>
      <c r="D214" s="96"/>
      <c r="E214" s="96"/>
      <c r="F214" s="96"/>
      <c r="G214" s="96"/>
      <c r="H214" s="96"/>
      <c r="I214" s="96"/>
      <c r="J214" s="96"/>
      <c r="K214" s="96"/>
      <c r="L214" s="96"/>
      <c r="M214" s="96"/>
      <c r="N214" s="96"/>
      <c r="O214" s="96"/>
    </row>
    <row r="215" spans="3:15" s="71" customFormat="1" ht="11.3"/>
    <row r="216" spans="3:15" s="71" customFormat="1" ht="11.3"/>
    <row r="217" spans="3:15" s="71" customFormat="1" ht="11.3">
      <c r="D217" s="96"/>
      <c r="F217" s="96"/>
      <c r="I217" s="73"/>
      <c r="J217" s="73"/>
    </row>
    <row r="218" spans="3:15" s="71" customFormat="1" ht="11.3">
      <c r="C218" s="95"/>
      <c r="D218" s="95"/>
      <c r="E218" s="95"/>
      <c r="F218" s="95"/>
      <c r="G218" s="95"/>
      <c r="H218" s="95"/>
      <c r="I218" s="95"/>
      <c r="J218" s="95"/>
      <c r="K218" s="95"/>
      <c r="L218" s="95"/>
      <c r="M218" s="95"/>
      <c r="N218" s="95"/>
      <c r="O218" s="95"/>
    </row>
    <row r="219" spans="3:15" s="71" customFormat="1" ht="11.3">
      <c r="C219" s="95"/>
      <c r="D219" s="95"/>
      <c r="E219" s="95"/>
      <c r="F219" s="95"/>
      <c r="G219" s="95"/>
      <c r="H219" s="95"/>
      <c r="I219" s="95"/>
      <c r="J219" s="95"/>
      <c r="K219" s="95"/>
      <c r="L219" s="95"/>
      <c r="M219" s="95"/>
      <c r="N219" s="95"/>
      <c r="O219" s="95"/>
    </row>
    <row r="220" spans="3:15" s="71" customFormat="1" ht="11.3">
      <c r="C220" s="95"/>
      <c r="D220" s="95"/>
      <c r="E220" s="95"/>
      <c r="F220" s="95"/>
      <c r="G220" s="95"/>
      <c r="H220" s="95"/>
      <c r="I220" s="95"/>
      <c r="J220" s="95"/>
      <c r="K220" s="95"/>
      <c r="L220" s="95"/>
      <c r="M220" s="95"/>
      <c r="N220" s="95"/>
      <c r="O220" s="95"/>
    </row>
    <row r="221" spans="3:15" s="71" customFormat="1" ht="11.3">
      <c r="C221" s="96"/>
      <c r="D221" s="96"/>
      <c r="E221" s="96"/>
      <c r="F221" s="96"/>
      <c r="G221" s="96"/>
      <c r="H221" s="96"/>
      <c r="I221" s="96"/>
      <c r="J221" s="96"/>
      <c r="K221" s="96"/>
      <c r="L221" s="96"/>
      <c r="M221" s="96"/>
      <c r="N221" s="96"/>
      <c r="O221" s="96"/>
    </row>
    <row r="222" spans="3:15" s="71" customFormat="1" ht="11.3"/>
    <row r="223" spans="3:15" s="71" customFormat="1" ht="11.3">
      <c r="C223" s="95"/>
      <c r="D223" s="95"/>
      <c r="E223" s="95"/>
      <c r="F223" s="95"/>
      <c r="G223" s="95"/>
      <c r="H223" s="95"/>
      <c r="I223" s="95"/>
      <c r="J223" s="95"/>
      <c r="K223" s="95"/>
      <c r="L223" s="95"/>
      <c r="M223" s="95"/>
      <c r="N223" s="95"/>
      <c r="O223" s="95"/>
    </row>
    <row r="224" spans="3:15" s="71" customFormat="1" ht="11.3">
      <c r="C224" s="95"/>
      <c r="D224" s="95"/>
      <c r="E224" s="95"/>
      <c r="F224" s="95"/>
      <c r="G224" s="95"/>
      <c r="H224" s="95"/>
      <c r="I224" s="95"/>
      <c r="J224" s="95"/>
      <c r="K224" s="95"/>
      <c r="L224" s="95"/>
      <c r="M224" s="95"/>
      <c r="N224" s="95"/>
      <c r="O224" s="95"/>
    </row>
    <row r="225" spans="3:15" s="71" customFormat="1" ht="11.3">
      <c r="C225" s="95"/>
      <c r="D225" s="95"/>
      <c r="E225" s="95"/>
      <c r="F225" s="95"/>
      <c r="G225" s="95"/>
      <c r="H225" s="95"/>
      <c r="I225" s="95"/>
      <c r="J225" s="95"/>
      <c r="K225" s="95"/>
      <c r="L225" s="95"/>
      <c r="M225" s="95"/>
      <c r="N225" s="95"/>
      <c r="O225" s="95"/>
    </row>
    <row r="226" spans="3:15" s="71" customFormat="1" ht="11.3">
      <c r="C226" s="95"/>
      <c r="D226" s="95"/>
      <c r="E226" s="95"/>
      <c r="F226" s="95"/>
      <c r="G226" s="95"/>
      <c r="H226" s="95"/>
      <c r="I226" s="95"/>
      <c r="J226" s="95"/>
      <c r="K226" s="95"/>
      <c r="L226" s="95"/>
      <c r="M226" s="95"/>
      <c r="N226" s="95"/>
      <c r="O226" s="95"/>
    </row>
    <row r="227" spans="3:15" s="71" customFormat="1" ht="11.3">
      <c r="C227" s="95"/>
      <c r="D227" s="95"/>
      <c r="E227" s="95"/>
      <c r="F227" s="95"/>
      <c r="G227" s="95"/>
      <c r="H227" s="95"/>
      <c r="I227" s="95"/>
      <c r="J227" s="95"/>
      <c r="K227" s="95"/>
      <c r="L227" s="95"/>
      <c r="M227" s="95"/>
      <c r="N227" s="95"/>
      <c r="O227" s="95"/>
    </row>
    <row r="228" spans="3:15" s="71" customFormat="1" ht="11.3">
      <c r="C228" s="95"/>
      <c r="D228" s="95"/>
      <c r="E228" s="95"/>
      <c r="F228" s="95"/>
      <c r="G228" s="95"/>
      <c r="H228" s="95"/>
      <c r="I228" s="95"/>
      <c r="J228" s="95"/>
      <c r="K228" s="95"/>
      <c r="L228" s="95"/>
      <c r="M228" s="95"/>
      <c r="N228" s="95"/>
      <c r="O228" s="95"/>
    </row>
    <row r="229" spans="3:15" s="71" customFormat="1" ht="11.3">
      <c r="C229" s="95"/>
      <c r="D229" s="95"/>
      <c r="E229" s="95"/>
      <c r="F229" s="95"/>
      <c r="G229" s="95"/>
      <c r="H229" s="95"/>
      <c r="I229" s="95"/>
      <c r="J229" s="95"/>
      <c r="K229" s="95"/>
      <c r="L229" s="95"/>
      <c r="M229" s="95"/>
      <c r="N229" s="95"/>
      <c r="O229" s="95"/>
    </row>
    <row r="230" spans="3:15" s="71" customFormat="1" ht="11.3">
      <c r="C230" s="95"/>
      <c r="D230" s="95"/>
      <c r="E230" s="95"/>
      <c r="F230" s="95"/>
      <c r="G230" s="95"/>
      <c r="H230" s="95"/>
      <c r="I230" s="95"/>
      <c r="J230" s="95"/>
      <c r="K230" s="95"/>
      <c r="L230" s="95"/>
      <c r="M230" s="95"/>
      <c r="N230" s="95"/>
      <c r="O230" s="95"/>
    </row>
    <row r="231" spans="3:15" s="71" customFormat="1" ht="11.3">
      <c r="C231" s="95"/>
      <c r="D231" s="95"/>
      <c r="E231" s="95"/>
      <c r="F231" s="95"/>
      <c r="G231" s="95"/>
      <c r="H231" s="95"/>
      <c r="I231" s="95"/>
      <c r="J231" s="95"/>
      <c r="K231" s="95"/>
      <c r="L231" s="95"/>
      <c r="M231" s="95"/>
      <c r="N231" s="95"/>
      <c r="O231" s="95"/>
    </row>
    <row r="232" spans="3:15" s="71" customFormat="1" ht="11.3">
      <c r="C232" s="95"/>
      <c r="D232" s="95"/>
      <c r="E232" s="95"/>
      <c r="F232" s="95"/>
      <c r="G232" s="95"/>
      <c r="H232" s="95"/>
      <c r="I232" s="95"/>
      <c r="J232" s="95"/>
      <c r="K232" s="95"/>
      <c r="L232" s="95"/>
      <c r="M232" s="95"/>
      <c r="N232" s="95"/>
      <c r="O232" s="95"/>
    </row>
    <row r="233" spans="3:15" s="71" customFormat="1" ht="11.3">
      <c r="C233" s="96"/>
      <c r="D233" s="96"/>
      <c r="E233" s="96"/>
      <c r="F233" s="96"/>
      <c r="G233" s="96"/>
      <c r="H233" s="96"/>
      <c r="I233" s="96"/>
      <c r="J233" s="96"/>
      <c r="K233" s="96"/>
      <c r="L233" s="96"/>
      <c r="M233" s="96"/>
      <c r="N233" s="96"/>
      <c r="O233" s="96"/>
    </row>
    <row r="234" spans="3:15" s="71" customFormat="1" ht="11.3"/>
    <row r="235" spans="3:15" s="71" customFormat="1" ht="11.3">
      <c r="C235" s="95"/>
      <c r="D235" s="95"/>
      <c r="E235" s="95"/>
      <c r="F235" s="95"/>
      <c r="G235" s="95"/>
      <c r="H235" s="95"/>
      <c r="I235" s="95"/>
      <c r="J235" s="95"/>
      <c r="K235" s="95"/>
      <c r="L235" s="95"/>
      <c r="M235" s="95"/>
      <c r="N235" s="95"/>
      <c r="O235" s="95"/>
    </row>
    <row r="236" spans="3:15" s="71" customFormat="1" ht="11.3">
      <c r="C236" s="95"/>
      <c r="D236" s="95"/>
      <c r="E236" s="95"/>
      <c r="F236" s="95"/>
      <c r="G236" s="95"/>
      <c r="H236" s="95"/>
      <c r="I236" s="95"/>
      <c r="J236" s="95"/>
      <c r="K236" s="95"/>
      <c r="L236" s="95"/>
      <c r="M236" s="95"/>
      <c r="N236" s="95"/>
      <c r="O236" s="95"/>
    </row>
    <row r="237" spans="3:15" s="71" customFormat="1" ht="11.3">
      <c r="C237" s="95"/>
      <c r="D237" s="95"/>
      <c r="E237" s="95"/>
      <c r="F237" s="95"/>
      <c r="G237" s="95"/>
      <c r="H237" s="95"/>
      <c r="I237" s="95"/>
      <c r="J237" s="95"/>
      <c r="K237" s="95"/>
      <c r="L237" s="95"/>
      <c r="M237" s="95"/>
      <c r="N237" s="95"/>
      <c r="O237" s="95"/>
    </row>
    <row r="238" spans="3:15" s="71" customFormat="1" ht="11.3">
      <c r="C238" s="95"/>
      <c r="D238" s="95"/>
      <c r="E238" s="95"/>
      <c r="F238" s="95"/>
      <c r="G238" s="95"/>
      <c r="H238" s="95"/>
      <c r="I238" s="95"/>
      <c r="J238" s="95"/>
      <c r="K238" s="95"/>
      <c r="L238" s="95"/>
      <c r="M238" s="95"/>
      <c r="N238" s="95"/>
      <c r="O238" s="95"/>
    </row>
    <row r="239" spans="3:15" s="71" customFormat="1" ht="11.3">
      <c r="C239" s="95"/>
      <c r="D239" s="95"/>
      <c r="E239" s="95"/>
      <c r="F239" s="95"/>
      <c r="G239" s="95"/>
      <c r="H239" s="95"/>
      <c r="I239" s="95"/>
      <c r="J239" s="95"/>
      <c r="K239" s="95"/>
      <c r="L239" s="95"/>
      <c r="M239" s="95"/>
      <c r="N239" s="95"/>
      <c r="O239" s="95"/>
    </row>
    <row r="240" spans="3:15" s="71" customFormat="1" ht="11.3">
      <c r="C240" s="95"/>
      <c r="D240" s="95"/>
      <c r="E240" s="95"/>
      <c r="F240" s="95"/>
      <c r="G240" s="95"/>
      <c r="H240" s="95"/>
      <c r="I240" s="95"/>
      <c r="J240" s="95"/>
      <c r="K240" s="95"/>
      <c r="L240" s="95"/>
      <c r="M240" s="95"/>
      <c r="N240" s="95"/>
      <c r="O240" s="95"/>
    </row>
    <row r="241" spans="3:15" s="71" customFormat="1" ht="11.3">
      <c r="C241" s="95"/>
      <c r="D241" s="95"/>
      <c r="E241" s="95"/>
      <c r="F241" s="95"/>
      <c r="G241" s="95"/>
      <c r="H241" s="95"/>
      <c r="I241" s="95"/>
      <c r="J241" s="95"/>
      <c r="K241" s="95"/>
      <c r="L241" s="95"/>
      <c r="M241" s="95"/>
      <c r="N241" s="95"/>
      <c r="O241" s="95"/>
    </row>
    <row r="242" spans="3:15" s="71" customFormat="1" ht="11.3">
      <c r="C242" s="95"/>
      <c r="D242" s="95"/>
      <c r="E242" s="95"/>
      <c r="F242" s="95"/>
      <c r="G242" s="95"/>
      <c r="H242" s="95"/>
      <c r="I242" s="95"/>
      <c r="J242" s="95"/>
      <c r="K242" s="95"/>
      <c r="L242" s="95"/>
      <c r="M242" s="95"/>
      <c r="N242" s="95"/>
      <c r="O242" s="95"/>
    </row>
    <row r="243" spans="3:15" s="71" customFormat="1" ht="11.3">
      <c r="C243" s="95"/>
      <c r="D243" s="95"/>
      <c r="E243" s="95"/>
      <c r="F243" s="95"/>
      <c r="G243" s="95"/>
      <c r="H243" s="95"/>
      <c r="I243" s="95"/>
      <c r="J243" s="95"/>
      <c r="K243" s="95"/>
      <c r="L243" s="95"/>
      <c r="M243" s="95"/>
      <c r="N243" s="95"/>
      <c r="O243" s="95"/>
    </row>
    <row r="244" spans="3:15" s="71" customFormat="1" ht="11.3">
      <c r="C244" s="95"/>
      <c r="D244" s="95"/>
      <c r="E244" s="95"/>
      <c r="F244" s="95"/>
      <c r="G244" s="95"/>
      <c r="H244" s="95"/>
      <c r="I244" s="95"/>
      <c r="J244" s="95"/>
      <c r="K244" s="95"/>
      <c r="L244" s="95"/>
      <c r="M244" s="95"/>
      <c r="N244" s="95"/>
      <c r="O244" s="95"/>
    </row>
    <row r="245" spans="3:15" s="71" customFormat="1" ht="11.3">
      <c r="C245" s="95"/>
      <c r="D245" s="96"/>
      <c r="E245" s="96"/>
      <c r="F245" s="96"/>
      <c r="G245" s="96"/>
      <c r="H245" s="96"/>
      <c r="I245" s="96"/>
      <c r="J245" s="96"/>
      <c r="K245" s="96"/>
      <c r="L245" s="96"/>
      <c r="N245" s="96"/>
      <c r="O245" s="96"/>
    </row>
    <row r="246" spans="3:15" s="71" customFormat="1" ht="11.3"/>
    <row r="247" spans="3:15" s="71" customFormat="1" ht="11.3">
      <c r="C247" s="95"/>
      <c r="D247" s="95"/>
      <c r="E247" s="95"/>
      <c r="F247" s="95"/>
      <c r="G247" s="95"/>
      <c r="H247" s="95"/>
      <c r="I247" s="95"/>
      <c r="J247" s="95"/>
      <c r="K247" s="95"/>
      <c r="L247" s="95"/>
      <c r="M247" s="95"/>
      <c r="N247" s="95"/>
      <c r="O247" s="95"/>
    </row>
    <row r="248" spans="3:15" s="71" customFormat="1" ht="11.3">
      <c r="C248" s="95"/>
      <c r="D248" s="95"/>
      <c r="E248" s="95"/>
      <c r="F248" s="95"/>
      <c r="G248" s="95"/>
      <c r="H248" s="95"/>
      <c r="I248" s="95"/>
      <c r="J248" s="95"/>
      <c r="K248" s="95"/>
      <c r="L248" s="95"/>
      <c r="M248" s="95"/>
      <c r="N248" s="95"/>
      <c r="O248" s="95"/>
    </row>
    <row r="249" spans="3:15" s="71" customFormat="1" ht="11.3">
      <c r="C249" s="95"/>
      <c r="D249" s="95"/>
      <c r="E249" s="95"/>
      <c r="F249" s="95"/>
      <c r="G249" s="95"/>
      <c r="H249" s="95"/>
      <c r="I249" s="95"/>
      <c r="J249" s="95"/>
      <c r="K249" s="95"/>
      <c r="L249" s="95"/>
      <c r="M249" s="95"/>
      <c r="N249" s="95"/>
      <c r="O249" s="95"/>
    </row>
    <row r="250" spans="3:15" s="71" customFormat="1" ht="11.3">
      <c r="C250" s="95"/>
      <c r="D250" s="95"/>
      <c r="E250" s="95"/>
      <c r="F250" s="95"/>
      <c r="G250" s="95"/>
      <c r="H250" s="95"/>
      <c r="I250" s="95"/>
      <c r="J250" s="95"/>
      <c r="K250" s="95"/>
      <c r="L250" s="95"/>
      <c r="M250" s="95"/>
      <c r="N250" s="95"/>
      <c r="O250" s="95"/>
    </row>
    <row r="251" spans="3:15" s="45" customFormat="1" ht="10.65">
      <c r="C251" s="63"/>
      <c r="D251" s="63"/>
      <c r="E251" s="63"/>
      <c r="F251" s="63"/>
      <c r="G251" s="63"/>
      <c r="H251" s="63"/>
      <c r="I251" s="63"/>
      <c r="J251" s="63"/>
      <c r="K251" s="63"/>
      <c r="L251" s="63"/>
      <c r="M251" s="63"/>
      <c r="N251" s="63"/>
      <c r="O251" s="63"/>
    </row>
    <row r="252" spans="3:15" s="45" customFormat="1" ht="10.65">
      <c r="C252" s="63"/>
      <c r="D252" s="63"/>
      <c r="E252" s="63"/>
      <c r="F252" s="63"/>
      <c r="G252" s="63"/>
      <c r="H252" s="63"/>
      <c r="I252" s="63"/>
      <c r="J252" s="63"/>
      <c r="K252" s="63"/>
      <c r="L252" s="63"/>
      <c r="M252" s="63"/>
      <c r="N252" s="63"/>
      <c r="O252" s="63"/>
    </row>
    <row r="253" spans="3:15" s="45" customFormat="1" ht="10.65">
      <c r="C253" s="64"/>
      <c r="D253" s="64"/>
      <c r="E253" s="64"/>
      <c r="F253" s="64"/>
      <c r="G253" s="64"/>
      <c r="H253" s="64"/>
      <c r="I253" s="64"/>
      <c r="J253" s="64"/>
      <c r="K253" s="64"/>
      <c r="L253" s="64"/>
      <c r="M253" s="64"/>
      <c r="N253" s="64"/>
      <c r="O253" s="64"/>
    </row>
    <row r="254" spans="3:15" s="45" customFormat="1" ht="10.65"/>
    <row r="255" spans="3:15" s="45" customFormat="1" ht="10.65">
      <c r="C255" s="63"/>
      <c r="D255" s="63"/>
      <c r="E255" s="63"/>
      <c r="F255" s="63"/>
      <c r="G255" s="63"/>
      <c r="H255" s="63"/>
      <c r="I255" s="63"/>
      <c r="J255" s="63"/>
      <c r="K255" s="63"/>
      <c r="L255" s="63"/>
      <c r="M255" s="63"/>
      <c r="N255" s="63"/>
      <c r="O255" s="63"/>
    </row>
    <row r="256" spans="3:15" s="45" customFormat="1" ht="10.65">
      <c r="C256" s="63"/>
      <c r="D256" s="63"/>
      <c r="E256" s="63"/>
      <c r="F256" s="63"/>
      <c r="G256" s="63"/>
      <c r="H256" s="63"/>
      <c r="I256" s="63"/>
      <c r="J256" s="63"/>
      <c r="K256" s="63"/>
      <c r="L256" s="63"/>
      <c r="M256" s="63"/>
      <c r="N256" s="63"/>
      <c r="O256" s="63"/>
    </row>
    <row r="257" spans="3:15" s="45" customFormat="1" ht="10.65">
      <c r="C257" s="64"/>
      <c r="D257" s="64"/>
      <c r="E257" s="64"/>
      <c r="F257" s="64"/>
      <c r="G257" s="64"/>
      <c r="H257" s="64"/>
      <c r="I257" s="64"/>
      <c r="J257" s="64"/>
      <c r="K257" s="64"/>
      <c r="L257" s="64"/>
      <c r="M257" s="64"/>
      <c r="N257" s="64"/>
      <c r="O257" s="64"/>
    </row>
    <row r="258" spans="3:15" s="45" customFormat="1" ht="10.65">
      <c r="C258" s="63"/>
      <c r="D258" s="63"/>
      <c r="E258" s="63"/>
      <c r="F258" s="63"/>
      <c r="G258" s="63"/>
      <c r="H258" s="63"/>
      <c r="I258" s="63"/>
      <c r="J258" s="63"/>
      <c r="K258" s="63"/>
      <c r="L258" s="63"/>
      <c r="M258" s="63"/>
      <c r="N258" s="63"/>
      <c r="O258" s="63"/>
    </row>
    <row r="259" spans="3:15" s="45" customFormat="1" ht="10.65">
      <c r="C259" s="63"/>
      <c r="D259" s="63"/>
      <c r="E259" s="63"/>
      <c r="F259" s="63"/>
      <c r="G259" s="63"/>
      <c r="H259" s="63"/>
      <c r="I259" s="63"/>
      <c r="J259" s="63"/>
      <c r="K259" s="63"/>
      <c r="L259" s="63"/>
      <c r="M259" s="63"/>
      <c r="N259" s="63"/>
      <c r="O259" s="63"/>
    </row>
    <row r="260" spans="3:15" s="45" customFormat="1" ht="10.65">
      <c r="C260" s="63"/>
      <c r="D260" s="63"/>
      <c r="E260" s="63"/>
      <c r="F260" s="63"/>
      <c r="G260" s="63"/>
      <c r="H260" s="63"/>
      <c r="I260" s="63"/>
      <c r="J260" s="63"/>
      <c r="K260" s="63"/>
      <c r="L260" s="63"/>
      <c r="M260" s="63"/>
      <c r="N260" s="63"/>
      <c r="O260" s="63"/>
    </row>
    <row r="261" spans="3:15" s="45" customFormat="1" ht="10.65">
      <c r="C261" s="63"/>
      <c r="D261" s="63"/>
      <c r="E261" s="63"/>
      <c r="F261" s="63"/>
      <c r="G261" s="63"/>
      <c r="H261" s="63"/>
      <c r="I261" s="63"/>
      <c r="J261" s="63"/>
      <c r="K261" s="63"/>
      <c r="L261" s="63"/>
      <c r="M261" s="63"/>
      <c r="N261" s="63"/>
      <c r="O261" s="63"/>
    </row>
    <row r="262" spans="3:15" s="45" customFormat="1" ht="10.65">
      <c r="C262" s="63"/>
      <c r="D262" s="63"/>
      <c r="E262" s="63"/>
      <c r="F262" s="63"/>
      <c r="G262" s="63"/>
      <c r="H262" s="63"/>
      <c r="I262" s="63"/>
      <c r="J262" s="63"/>
      <c r="K262" s="63"/>
      <c r="L262" s="63"/>
      <c r="M262" s="63"/>
      <c r="N262" s="63"/>
      <c r="O262" s="63"/>
    </row>
    <row r="263" spans="3:15" s="45" customFormat="1" ht="10.65">
      <c r="C263" s="63"/>
      <c r="D263" s="63"/>
      <c r="E263" s="63"/>
      <c r="F263" s="63"/>
      <c r="G263" s="63"/>
      <c r="H263" s="63"/>
      <c r="I263" s="63"/>
      <c r="J263" s="63"/>
      <c r="K263" s="63"/>
      <c r="L263" s="63"/>
      <c r="M263" s="63"/>
      <c r="N263" s="63"/>
      <c r="O263" s="63"/>
    </row>
    <row r="264" spans="3:15" s="45" customFormat="1" ht="10.65">
      <c r="C264" s="64"/>
      <c r="D264" s="64"/>
      <c r="E264" s="64"/>
      <c r="F264" s="64"/>
      <c r="G264" s="64"/>
      <c r="H264" s="64"/>
      <c r="I264" s="64"/>
      <c r="J264" s="64"/>
      <c r="K264" s="64"/>
      <c r="L264" s="64"/>
      <c r="M264" s="64"/>
      <c r="N264" s="64"/>
      <c r="O264" s="64"/>
    </row>
    <row r="265" spans="3:15" s="45" customFormat="1" ht="10.65"/>
    <row r="266" spans="3:15" s="45" customFormat="1" ht="10.65">
      <c r="C266" s="63"/>
      <c r="D266" s="63"/>
      <c r="E266" s="63"/>
      <c r="F266" s="63"/>
      <c r="G266" s="63"/>
      <c r="H266" s="63"/>
      <c r="I266" s="63"/>
      <c r="J266" s="63"/>
      <c r="K266" s="63"/>
      <c r="L266" s="63"/>
      <c r="M266" s="63"/>
      <c r="N266" s="63"/>
      <c r="O266" s="63"/>
    </row>
    <row r="267" spans="3:15" s="45" customFormat="1" ht="10.65">
      <c r="C267" s="63"/>
      <c r="D267" s="63"/>
      <c r="E267" s="63"/>
      <c r="F267" s="63"/>
      <c r="G267" s="63"/>
      <c r="H267" s="63"/>
      <c r="I267" s="63"/>
      <c r="J267" s="63"/>
      <c r="K267" s="63"/>
      <c r="L267" s="63"/>
      <c r="M267" s="63"/>
      <c r="N267" s="63"/>
      <c r="O267" s="63"/>
    </row>
    <row r="268" spans="3:15" s="45" customFormat="1" ht="10.65">
      <c r="C268" s="63"/>
      <c r="D268" s="63"/>
      <c r="E268" s="63"/>
      <c r="F268" s="63"/>
      <c r="G268" s="63"/>
      <c r="H268" s="63"/>
      <c r="I268" s="63"/>
      <c r="J268" s="63"/>
      <c r="K268" s="63"/>
      <c r="L268" s="63"/>
      <c r="M268" s="63"/>
      <c r="N268" s="63"/>
      <c r="O268" s="63"/>
    </row>
    <row r="269" spans="3:15" s="45" customFormat="1" ht="10.65">
      <c r="C269" s="63"/>
      <c r="D269" s="63"/>
      <c r="E269" s="63"/>
      <c r="F269" s="63"/>
      <c r="G269" s="63"/>
      <c r="H269" s="63"/>
      <c r="I269" s="63"/>
      <c r="J269" s="63"/>
      <c r="K269" s="63"/>
      <c r="L269" s="63"/>
      <c r="M269" s="63"/>
      <c r="N269" s="63"/>
      <c r="O269" s="63"/>
    </row>
    <row r="270" spans="3:15" s="45" customFormat="1" ht="10.65">
      <c r="C270" s="63"/>
      <c r="D270" s="63"/>
      <c r="E270" s="63"/>
      <c r="F270" s="63"/>
      <c r="G270" s="63"/>
      <c r="H270" s="63"/>
      <c r="I270" s="63"/>
      <c r="J270" s="63"/>
      <c r="K270" s="63"/>
      <c r="L270" s="63"/>
      <c r="M270" s="63"/>
      <c r="N270" s="63"/>
      <c r="O270" s="63"/>
    </row>
    <row r="271" spans="3:15" s="45" customFormat="1" ht="10.65">
      <c r="C271" s="63"/>
      <c r="D271" s="63"/>
      <c r="E271" s="63"/>
      <c r="F271" s="63"/>
      <c r="G271" s="63"/>
      <c r="H271" s="63"/>
      <c r="I271" s="63"/>
      <c r="J271" s="63"/>
      <c r="K271" s="63"/>
      <c r="L271" s="63"/>
      <c r="M271" s="63"/>
      <c r="N271" s="63"/>
      <c r="O271" s="63"/>
    </row>
    <row r="272" spans="3:15" s="45" customFormat="1" ht="10.65">
      <c r="C272" s="63"/>
      <c r="D272" s="63"/>
      <c r="E272" s="63"/>
      <c r="F272" s="63"/>
      <c r="G272" s="63"/>
      <c r="H272" s="63"/>
      <c r="I272" s="63"/>
      <c r="J272" s="63"/>
      <c r="K272" s="63"/>
      <c r="L272" s="63"/>
      <c r="M272" s="63"/>
      <c r="N272" s="63"/>
      <c r="O272" s="63"/>
    </row>
    <row r="273" spans="2:15" s="45" customFormat="1" ht="10.65">
      <c r="C273" s="63"/>
      <c r="D273" s="63"/>
      <c r="E273" s="63"/>
      <c r="F273" s="63"/>
      <c r="G273" s="63"/>
      <c r="H273" s="63"/>
      <c r="I273" s="63"/>
      <c r="J273" s="63"/>
      <c r="K273" s="63"/>
      <c r="L273" s="63"/>
      <c r="M273" s="63"/>
      <c r="N273" s="63"/>
      <c r="O273" s="63"/>
    </row>
    <row r="274" spans="2:15" s="45" customFormat="1" ht="10.65">
      <c r="C274" s="63"/>
      <c r="D274" s="63"/>
      <c r="E274" s="63"/>
      <c r="F274" s="63"/>
      <c r="G274" s="63"/>
      <c r="H274" s="63"/>
      <c r="I274" s="63"/>
      <c r="J274" s="63"/>
      <c r="K274" s="63"/>
      <c r="L274" s="63"/>
      <c r="M274" s="63"/>
      <c r="N274" s="63"/>
      <c r="O274" s="63"/>
    </row>
    <row r="275" spans="2:15" s="45" customFormat="1" ht="10.65">
      <c r="C275" s="63"/>
      <c r="D275" s="63"/>
      <c r="E275" s="63"/>
      <c r="F275" s="63"/>
      <c r="G275" s="63"/>
      <c r="H275" s="63"/>
      <c r="I275" s="63"/>
      <c r="J275" s="63"/>
      <c r="K275" s="63"/>
      <c r="L275" s="63"/>
      <c r="M275" s="63"/>
      <c r="N275" s="63"/>
      <c r="O275" s="63"/>
    </row>
    <row r="276" spans="2:15" s="45" customFormat="1" ht="10.65">
      <c r="C276" s="63"/>
      <c r="D276" s="63"/>
      <c r="E276" s="63"/>
      <c r="F276" s="63"/>
      <c r="G276" s="63"/>
      <c r="H276" s="63"/>
      <c r="I276" s="63"/>
      <c r="J276" s="63"/>
      <c r="K276" s="63"/>
      <c r="L276" s="63"/>
      <c r="M276" s="63"/>
      <c r="N276" s="63"/>
      <c r="O276" s="63"/>
    </row>
    <row r="277" spans="2:15" s="45" customFormat="1" ht="10.65">
      <c r="C277" s="63"/>
      <c r="D277" s="63"/>
      <c r="E277" s="63"/>
      <c r="F277" s="63"/>
      <c r="G277" s="63"/>
      <c r="H277" s="63"/>
      <c r="I277" s="63"/>
      <c r="J277" s="63"/>
      <c r="K277" s="63"/>
      <c r="L277" s="63"/>
      <c r="M277" s="63"/>
      <c r="N277" s="63"/>
      <c r="O277" s="63"/>
    </row>
    <row r="278" spans="2:15" s="45" customFormat="1" ht="10.65">
      <c r="C278" s="63"/>
      <c r="D278" s="63"/>
      <c r="E278" s="63"/>
      <c r="F278" s="63"/>
      <c r="G278" s="63"/>
      <c r="H278" s="63"/>
      <c r="I278" s="63"/>
      <c r="J278" s="63"/>
      <c r="K278" s="63"/>
      <c r="L278" s="63"/>
      <c r="M278" s="63"/>
      <c r="N278" s="63"/>
      <c r="O278" s="63"/>
    </row>
    <row r="279" spans="2:15" s="45" customFormat="1" ht="10.65">
      <c r="C279" s="64"/>
      <c r="D279" s="64"/>
      <c r="E279" s="64"/>
      <c r="F279" s="64"/>
      <c r="G279" s="64"/>
      <c r="H279" s="64"/>
      <c r="I279" s="64"/>
      <c r="J279" s="64"/>
      <c r="K279" s="64"/>
      <c r="L279" s="64"/>
      <c r="M279" s="64"/>
      <c r="N279" s="64"/>
      <c r="O279" s="64"/>
    </row>
    <row r="280" spans="2:15" s="45" customFormat="1" ht="10.65"/>
    <row r="281" spans="2:15" s="45" customFormat="1" ht="10.65">
      <c r="C281" s="63"/>
      <c r="D281" s="63"/>
      <c r="E281" s="63"/>
      <c r="F281" s="63"/>
      <c r="G281" s="63"/>
      <c r="H281" s="63"/>
      <c r="I281" s="63"/>
      <c r="J281" s="63"/>
      <c r="K281" s="63"/>
      <c r="L281" s="63"/>
      <c r="M281" s="63"/>
      <c r="N281" s="63"/>
      <c r="O281" s="63"/>
    </row>
    <row r="282" spans="2:15" s="45" customFormat="1" ht="10.65">
      <c r="C282" s="63"/>
      <c r="D282" s="63"/>
      <c r="E282" s="63"/>
      <c r="F282" s="63"/>
      <c r="G282" s="63"/>
      <c r="H282" s="63"/>
      <c r="I282" s="63"/>
      <c r="J282" s="63"/>
      <c r="K282" s="63"/>
      <c r="L282" s="63"/>
      <c r="M282" s="63"/>
      <c r="N282" s="63"/>
      <c r="O282" s="63"/>
    </row>
    <row r="283" spans="2:15" s="45" customFormat="1" ht="10.65">
      <c r="C283" s="63"/>
      <c r="D283" s="63"/>
      <c r="E283" s="63"/>
      <c r="F283" s="63"/>
      <c r="G283" s="63"/>
      <c r="H283" s="63"/>
      <c r="I283" s="63"/>
      <c r="J283" s="63"/>
      <c r="K283" s="63"/>
      <c r="L283" s="63"/>
      <c r="M283" s="63"/>
      <c r="N283" s="63"/>
      <c r="O283" s="63"/>
    </row>
    <row r="284" spans="2:15" s="45" customFormat="1" ht="10.65">
      <c r="C284" s="63"/>
      <c r="D284" s="63"/>
      <c r="E284" s="63"/>
      <c r="F284" s="63"/>
      <c r="G284" s="63"/>
      <c r="H284" s="63"/>
      <c r="I284" s="63"/>
      <c r="J284" s="63"/>
      <c r="K284" s="63"/>
      <c r="L284" s="63"/>
      <c r="M284" s="63"/>
      <c r="N284" s="63"/>
      <c r="O284" s="63"/>
    </row>
    <row r="285" spans="2:15" s="45" customFormat="1" ht="10.65">
      <c r="C285" s="63"/>
      <c r="D285" s="63"/>
      <c r="E285" s="63"/>
      <c r="F285" s="63"/>
      <c r="G285" s="63"/>
      <c r="H285" s="63"/>
      <c r="I285" s="63"/>
      <c r="J285" s="63"/>
      <c r="K285" s="63"/>
      <c r="L285" s="63"/>
      <c r="M285" s="63"/>
      <c r="N285" s="63"/>
      <c r="O285" s="63"/>
    </row>
    <row r="286" spans="2:15" s="45" customFormat="1" ht="10.65">
      <c r="C286" s="63"/>
      <c r="D286" s="63"/>
      <c r="E286" s="63"/>
      <c r="F286" s="63"/>
      <c r="G286" s="63"/>
      <c r="H286" s="63"/>
      <c r="I286" s="63"/>
      <c r="J286" s="63"/>
      <c r="K286" s="63"/>
      <c r="L286" s="63"/>
      <c r="M286" s="63"/>
      <c r="N286" s="63"/>
      <c r="O286" s="63"/>
    </row>
    <row r="287" spans="2:15" s="45" customFormat="1" ht="10.65">
      <c r="B287" s="49"/>
      <c r="C287" s="63"/>
      <c r="D287" s="63"/>
      <c r="E287" s="63"/>
      <c r="F287" s="63"/>
      <c r="G287" s="63"/>
      <c r="H287" s="63"/>
      <c r="I287" s="63"/>
      <c r="J287" s="63"/>
      <c r="K287" s="63"/>
      <c r="L287" s="63"/>
      <c r="M287" s="63"/>
      <c r="N287" s="63"/>
      <c r="O287" s="63"/>
    </row>
    <row r="288" spans="2:15" s="45" customFormat="1" ht="10.65">
      <c r="C288" s="63"/>
      <c r="D288" s="63"/>
      <c r="E288" s="63"/>
      <c r="F288" s="63"/>
      <c r="G288" s="63"/>
      <c r="H288" s="63"/>
      <c r="I288" s="63"/>
      <c r="J288" s="63"/>
      <c r="K288" s="63"/>
      <c r="L288" s="63"/>
      <c r="M288" s="63"/>
      <c r="N288" s="63"/>
      <c r="O288" s="63"/>
    </row>
    <row r="289" spans="1:15" s="45" customFormat="1" ht="10.65">
      <c r="B289" s="49"/>
      <c r="C289" s="63"/>
      <c r="D289" s="63"/>
      <c r="E289" s="63"/>
      <c r="F289" s="63"/>
      <c r="G289" s="63"/>
      <c r="H289" s="63"/>
      <c r="I289" s="63"/>
      <c r="J289" s="63"/>
      <c r="K289" s="63"/>
      <c r="L289" s="63"/>
      <c r="M289" s="63"/>
      <c r="N289" s="63"/>
      <c r="O289" s="63"/>
    </row>
    <row r="290" spans="1:15" s="45" customFormat="1" ht="10.65">
      <c r="C290" s="63"/>
      <c r="D290" s="63"/>
      <c r="E290" s="63"/>
      <c r="F290" s="63"/>
      <c r="G290" s="63"/>
      <c r="H290" s="63"/>
      <c r="I290" s="63"/>
      <c r="J290" s="63"/>
      <c r="K290" s="63"/>
      <c r="L290" s="63"/>
      <c r="M290" s="63"/>
      <c r="N290" s="63"/>
      <c r="O290" s="63"/>
    </row>
    <row r="291" spans="1:15" s="45" customFormat="1" ht="10.65">
      <c r="C291" s="64"/>
      <c r="D291" s="64"/>
      <c r="E291" s="64"/>
      <c r="F291" s="64"/>
      <c r="G291" s="64"/>
      <c r="H291" s="64"/>
      <c r="I291" s="64"/>
      <c r="J291" s="64"/>
      <c r="K291" s="64"/>
      <c r="L291" s="64"/>
      <c r="M291" s="64"/>
      <c r="N291" s="64"/>
      <c r="O291" s="64"/>
    </row>
    <row r="292" spans="1:15" s="45" customFormat="1" ht="10.65"/>
    <row r="293" spans="1:15" s="45" customFormat="1" ht="10.65"/>
    <row r="294" spans="1:15" s="45" customFormat="1" ht="10.65"/>
    <row r="295" spans="1:15" s="45" customFormat="1" ht="10.65">
      <c r="D295" s="64"/>
      <c r="F295" s="64"/>
      <c r="I295" s="50"/>
      <c r="J295" s="50"/>
    </row>
    <row r="296" spans="1:15" s="45" customFormat="1" ht="10.65">
      <c r="C296" s="65"/>
      <c r="D296" s="65"/>
      <c r="E296" s="65"/>
      <c r="F296" s="65"/>
      <c r="G296" s="65"/>
      <c r="H296" s="65"/>
      <c r="I296" s="65"/>
      <c r="J296" s="65"/>
      <c r="K296" s="65"/>
      <c r="L296" s="65"/>
      <c r="M296" s="65"/>
      <c r="N296" s="65"/>
      <c r="O296" s="65"/>
    </row>
    <row r="297" spans="1:15" s="45" customFormat="1" ht="10.65">
      <c r="C297" s="65"/>
      <c r="D297" s="65"/>
      <c r="E297" s="65"/>
      <c r="F297" s="65"/>
      <c r="G297" s="65"/>
      <c r="H297" s="65"/>
      <c r="I297" s="65"/>
      <c r="J297" s="65"/>
      <c r="K297" s="65"/>
      <c r="L297" s="65"/>
      <c r="M297" s="65"/>
      <c r="N297" s="65"/>
      <c r="O297" s="65"/>
    </row>
    <row r="298" spans="1:15" s="45" customFormat="1" ht="10.65">
      <c r="C298" s="65"/>
      <c r="D298" s="65"/>
      <c r="E298" s="65"/>
      <c r="F298" s="65"/>
      <c r="G298" s="65"/>
      <c r="H298" s="65"/>
      <c r="I298" s="65"/>
      <c r="J298" s="65"/>
      <c r="K298" s="65"/>
      <c r="L298" s="65"/>
      <c r="M298" s="65"/>
      <c r="N298" s="65"/>
      <c r="O298" s="65"/>
    </row>
    <row r="299" spans="1:15" s="45" customFormat="1" ht="10.65">
      <c r="C299" s="65"/>
      <c r="D299" s="65"/>
      <c r="E299" s="65"/>
      <c r="F299" s="65"/>
      <c r="G299" s="65"/>
      <c r="H299" s="65"/>
      <c r="I299" s="65"/>
      <c r="J299" s="65"/>
      <c r="K299" s="65"/>
      <c r="L299" s="65"/>
      <c r="M299" s="65"/>
      <c r="N299" s="65"/>
      <c r="O299" s="65"/>
    </row>
    <row r="300" spans="1:15" s="45" customFormat="1" ht="10.65">
      <c r="C300" s="65"/>
      <c r="D300" s="65"/>
      <c r="E300" s="65"/>
      <c r="F300" s="65"/>
      <c r="G300" s="65"/>
      <c r="H300" s="65"/>
      <c r="I300" s="65"/>
      <c r="J300" s="65"/>
      <c r="K300" s="65"/>
      <c r="L300" s="65"/>
      <c r="M300" s="65"/>
      <c r="N300" s="65"/>
      <c r="O300" s="65"/>
    </row>
    <row r="301" spans="1:15" s="45" customFormat="1" ht="10.65">
      <c r="C301" s="65"/>
      <c r="D301" s="65"/>
      <c r="E301" s="65"/>
      <c r="F301" s="65"/>
      <c r="G301" s="65"/>
      <c r="H301" s="65"/>
      <c r="I301" s="65"/>
      <c r="J301" s="65"/>
      <c r="K301" s="65"/>
      <c r="L301" s="65"/>
      <c r="M301" s="65"/>
      <c r="N301" s="65"/>
      <c r="O301" s="65"/>
    </row>
    <row r="302" spans="1:15" s="45" customFormat="1" ht="10.65">
      <c r="C302" s="65"/>
      <c r="D302" s="65"/>
      <c r="E302" s="65"/>
      <c r="F302" s="65"/>
      <c r="G302" s="65"/>
      <c r="H302" s="65"/>
      <c r="I302" s="65"/>
      <c r="J302" s="65"/>
      <c r="K302" s="65"/>
      <c r="L302" s="65"/>
      <c r="M302" s="65"/>
      <c r="N302" s="65"/>
      <c r="O302" s="65"/>
    </row>
    <row r="303" spans="1:15" s="45" customFormat="1" ht="10.65">
      <c r="C303" s="65"/>
      <c r="D303" s="65"/>
      <c r="E303" s="65"/>
      <c r="F303" s="65"/>
      <c r="G303" s="65"/>
      <c r="H303" s="65"/>
      <c r="I303" s="65"/>
      <c r="J303" s="65"/>
      <c r="K303" s="65"/>
      <c r="L303" s="65"/>
      <c r="M303" s="65"/>
      <c r="N303" s="65"/>
      <c r="O303" s="65"/>
    </row>
    <row r="304" spans="1:15" s="45" customFormat="1">
      <c r="A304" s="22"/>
      <c r="B304" s="44"/>
      <c r="C304" s="65"/>
      <c r="D304" s="65"/>
      <c r="E304" s="65"/>
      <c r="F304" s="65"/>
      <c r="G304" s="65"/>
      <c r="H304" s="65"/>
      <c r="I304" s="65"/>
      <c r="J304" s="65"/>
      <c r="K304" s="65"/>
      <c r="L304" s="65"/>
      <c r="M304" s="65"/>
      <c r="N304" s="65"/>
      <c r="O304" s="65"/>
    </row>
    <row r="305" spans="1:15" s="45" customFormat="1">
      <c r="A305" s="22"/>
      <c r="B305" s="44"/>
      <c r="C305" s="65"/>
      <c r="D305" s="65"/>
      <c r="E305" s="65"/>
      <c r="F305" s="65"/>
      <c r="G305" s="65"/>
      <c r="H305" s="65"/>
      <c r="I305" s="65"/>
      <c r="J305" s="65"/>
      <c r="K305" s="65"/>
      <c r="L305" s="65"/>
      <c r="M305" s="65"/>
      <c r="N305" s="65"/>
      <c r="O305" s="65"/>
    </row>
    <row r="306" spans="1:15" s="45" customFormat="1">
      <c r="A306" s="22"/>
      <c r="B306" s="44"/>
      <c r="C306" s="65"/>
      <c r="D306" s="65"/>
      <c r="E306" s="65"/>
      <c r="F306" s="65"/>
      <c r="G306" s="65"/>
      <c r="H306" s="65"/>
      <c r="I306" s="65"/>
      <c r="J306" s="65"/>
      <c r="K306" s="65"/>
      <c r="L306" s="65"/>
      <c r="M306" s="65"/>
      <c r="N306" s="65"/>
      <c r="O306" s="65"/>
    </row>
    <row r="307" spans="1:15" s="45" customFormat="1">
      <c r="A307" s="22"/>
      <c r="B307" s="44"/>
      <c r="C307" s="65"/>
      <c r="D307" s="65"/>
      <c r="E307" s="65"/>
      <c r="F307" s="65"/>
      <c r="G307" s="65"/>
      <c r="H307" s="65"/>
      <c r="I307" s="65"/>
      <c r="J307" s="65"/>
      <c r="K307" s="65"/>
      <c r="L307" s="65"/>
      <c r="M307" s="65"/>
      <c r="N307" s="65"/>
      <c r="O307" s="65"/>
    </row>
    <row r="308" spans="1:15" s="45" customFormat="1">
      <c r="A308" s="22"/>
      <c r="B308" s="44"/>
      <c r="C308" s="65"/>
      <c r="D308" s="65"/>
      <c r="E308" s="65"/>
      <c r="F308" s="65"/>
      <c r="G308" s="65"/>
      <c r="H308" s="65"/>
      <c r="I308" s="65"/>
      <c r="J308" s="65"/>
      <c r="K308" s="65"/>
      <c r="L308" s="65"/>
      <c r="M308" s="65"/>
      <c r="N308" s="65"/>
      <c r="O308" s="65"/>
    </row>
    <row r="309" spans="1:15" s="45" customFormat="1">
      <c r="A309" s="22"/>
      <c r="B309" s="44"/>
      <c r="C309" s="65"/>
      <c r="D309" s="65"/>
      <c r="E309" s="65"/>
      <c r="F309" s="65"/>
      <c r="G309" s="65"/>
      <c r="H309" s="65"/>
      <c r="I309" s="65"/>
      <c r="J309" s="65"/>
      <c r="K309" s="65"/>
      <c r="L309" s="65"/>
      <c r="M309" s="65"/>
      <c r="N309" s="65"/>
      <c r="O309" s="65"/>
    </row>
    <row r="310" spans="1:15" s="22" customFormat="1">
      <c r="B310" s="44"/>
      <c r="C310" s="66"/>
      <c r="D310" s="66"/>
      <c r="E310" s="66"/>
      <c r="F310" s="66"/>
      <c r="G310" s="66"/>
      <c r="H310" s="66"/>
      <c r="I310" s="66"/>
      <c r="J310" s="66"/>
      <c r="K310" s="66"/>
      <c r="L310" s="66"/>
      <c r="M310" s="66"/>
      <c r="N310" s="66"/>
      <c r="O310" s="66"/>
    </row>
    <row r="311" spans="1:15" s="22" customFormat="1">
      <c r="B311" s="44"/>
      <c r="C311" s="66"/>
      <c r="D311" s="66"/>
      <c r="E311" s="66"/>
      <c r="F311" s="66"/>
      <c r="G311" s="66"/>
      <c r="H311" s="66"/>
      <c r="I311" s="66"/>
      <c r="J311" s="66"/>
      <c r="K311" s="66"/>
      <c r="L311" s="66"/>
      <c r="M311" s="66"/>
      <c r="N311" s="66"/>
      <c r="O311" s="66"/>
    </row>
    <row r="312" spans="1:15" s="22" customFormat="1">
      <c r="B312" s="44"/>
      <c r="C312" s="66"/>
      <c r="D312" s="66"/>
      <c r="E312" s="66"/>
      <c r="F312" s="66"/>
      <c r="G312" s="66"/>
      <c r="H312" s="66"/>
      <c r="I312" s="66"/>
      <c r="J312" s="66"/>
      <c r="K312" s="66"/>
      <c r="L312" s="66"/>
      <c r="M312" s="66"/>
      <c r="N312" s="66"/>
      <c r="O312" s="66"/>
    </row>
    <row r="313" spans="1:15" s="22" customFormat="1">
      <c r="B313" s="44"/>
      <c r="C313" s="66"/>
      <c r="D313" s="66"/>
      <c r="E313" s="66"/>
      <c r="F313" s="66"/>
      <c r="G313" s="66"/>
      <c r="H313" s="66"/>
      <c r="I313" s="66"/>
      <c r="J313" s="66"/>
      <c r="K313" s="66"/>
      <c r="L313" s="66"/>
      <c r="M313" s="66"/>
      <c r="N313" s="66"/>
      <c r="O313" s="66"/>
    </row>
    <row r="314" spans="1:15" s="22" customFormat="1">
      <c r="B314" s="44"/>
      <c r="C314" s="66"/>
      <c r="D314" s="66"/>
      <c r="E314" s="66"/>
      <c r="F314" s="66"/>
      <c r="G314" s="66"/>
      <c r="H314" s="66"/>
      <c r="I314" s="66"/>
      <c r="J314" s="66"/>
      <c r="K314" s="66"/>
      <c r="L314" s="66"/>
      <c r="M314" s="66"/>
      <c r="N314" s="66"/>
      <c r="O314" s="66"/>
    </row>
    <row r="315" spans="1:15" s="22" customFormat="1">
      <c r="B315" s="44"/>
      <c r="C315" s="66"/>
      <c r="D315" s="66"/>
      <c r="E315" s="66"/>
      <c r="F315" s="66"/>
      <c r="G315" s="66"/>
      <c r="H315" s="66"/>
      <c r="I315" s="66"/>
      <c r="J315" s="66"/>
      <c r="K315" s="66"/>
      <c r="L315" s="66"/>
      <c r="M315" s="66"/>
      <c r="N315" s="66"/>
      <c r="O315" s="66"/>
    </row>
    <row r="316" spans="1:15" s="22" customFormat="1">
      <c r="B316" s="44"/>
      <c r="C316" s="66"/>
      <c r="D316" s="66"/>
      <c r="E316" s="66"/>
      <c r="F316" s="66"/>
      <c r="G316" s="66"/>
      <c r="H316" s="66"/>
      <c r="I316" s="66"/>
      <c r="J316" s="66"/>
      <c r="K316" s="66"/>
      <c r="L316" s="66"/>
      <c r="M316" s="66"/>
      <c r="N316" s="66"/>
      <c r="O316" s="66"/>
    </row>
    <row r="317" spans="1:15" s="22" customFormat="1">
      <c r="B317" s="44"/>
      <c r="C317" s="66"/>
      <c r="D317" s="66"/>
      <c r="E317" s="66"/>
      <c r="F317" s="66"/>
      <c r="G317" s="66"/>
      <c r="H317" s="66"/>
      <c r="I317" s="66"/>
      <c r="J317" s="66"/>
      <c r="K317" s="66"/>
      <c r="L317" s="66"/>
      <c r="M317" s="66"/>
      <c r="N317" s="66"/>
      <c r="O317" s="66"/>
    </row>
    <row r="318" spans="1:15" s="22" customFormat="1">
      <c r="B318" s="44"/>
      <c r="C318" s="66"/>
      <c r="D318" s="66"/>
      <c r="E318" s="66"/>
      <c r="F318" s="66"/>
      <c r="G318" s="66"/>
      <c r="H318" s="66"/>
      <c r="I318" s="66"/>
      <c r="J318" s="66"/>
      <c r="K318" s="66"/>
      <c r="L318" s="66"/>
      <c r="M318" s="66"/>
      <c r="N318" s="66"/>
      <c r="O318" s="66"/>
    </row>
    <row r="319" spans="1:15" s="22" customFormat="1">
      <c r="B319" s="44"/>
      <c r="C319" s="66"/>
      <c r="D319" s="66"/>
      <c r="E319" s="66"/>
      <c r="F319" s="66"/>
      <c r="G319" s="66"/>
      <c r="H319" s="66"/>
      <c r="I319" s="66"/>
      <c r="J319" s="66"/>
      <c r="K319" s="66"/>
      <c r="L319" s="66"/>
      <c r="M319" s="66"/>
      <c r="N319" s="66"/>
      <c r="O319" s="66"/>
    </row>
    <row r="320" spans="1:15" s="22" customFormat="1">
      <c r="B320" s="44"/>
      <c r="C320" s="66"/>
      <c r="D320" s="66"/>
      <c r="E320" s="66"/>
      <c r="F320" s="66"/>
      <c r="G320" s="66"/>
      <c r="H320" s="66"/>
      <c r="I320" s="66"/>
      <c r="J320" s="66"/>
      <c r="K320" s="66"/>
      <c r="L320" s="66"/>
      <c r="M320" s="66"/>
      <c r="N320" s="66"/>
      <c r="O320" s="66"/>
    </row>
    <row r="321" spans="2:15" s="22" customFormat="1">
      <c r="B321" s="44"/>
      <c r="C321" s="66"/>
      <c r="D321" s="66"/>
      <c r="E321" s="66"/>
      <c r="F321" s="66"/>
      <c r="G321" s="66"/>
      <c r="H321" s="66"/>
      <c r="I321" s="66"/>
      <c r="J321" s="66"/>
      <c r="K321" s="66"/>
      <c r="L321" s="66"/>
      <c r="M321" s="66"/>
      <c r="N321" s="66"/>
      <c r="O321" s="66"/>
    </row>
    <row r="322" spans="2:15" s="22" customFormat="1">
      <c r="B322" s="44"/>
      <c r="C322" s="66"/>
      <c r="D322" s="66"/>
      <c r="E322" s="66"/>
      <c r="F322" s="66"/>
      <c r="G322" s="66"/>
      <c r="H322" s="66"/>
      <c r="I322" s="66"/>
      <c r="J322" s="66"/>
      <c r="K322" s="66"/>
      <c r="L322" s="66"/>
      <c r="M322" s="66"/>
      <c r="N322" s="66"/>
      <c r="O322" s="66"/>
    </row>
    <row r="323" spans="2:15" s="22" customFormat="1">
      <c r="B323" s="44"/>
      <c r="C323" s="66"/>
      <c r="D323" s="66"/>
      <c r="E323" s="66"/>
      <c r="F323" s="66"/>
      <c r="G323" s="66"/>
      <c r="H323" s="66"/>
      <c r="I323" s="66"/>
      <c r="J323" s="66"/>
      <c r="K323" s="66"/>
      <c r="L323" s="66"/>
      <c r="M323" s="66"/>
      <c r="N323" s="66"/>
      <c r="O323" s="66"/>
    </row>
    <row r="324" spans="2:15" s="22" customFormat="1">
      <c r="B324" s="44"/>
      <c r="C324" s="66"/>
      <c r="D324" s="66"/>
      <c r="E324" s="66"/>
      <c r="F324" s="66"/>
      <c r="G324" s="66"/>
      <c r="H324" s="66"/>
      <c r="I324" s="66"/>
      <c r="J324" s="66"/>
      <c r="K324" s="66"/>
      <c r="L324" s="66"/>
      <c r="M324" s="66"/>
      <c r="N324" s="66"/>
      <c r="O324" s="66"/>
    </row>
    <row r="325" spans="2:15" s="22" customFormat="1">
      <c r="B325" s="44"/>
      <c r="C325" s="66"/>
      <c r="D325" s="66"/>
      <c r="E325" s="66"/>
      <c r="F325" s="66"/>
      <c r="G325" s="66"/>
      <c r="H325" s="66"/>
      <c r="I325" s="66"/>
      <c r="J325" s="66"/>
      <c r="K325" s="66"/>
      <c r="L325" s="66"/>
      <c r="M325" s="66"/>
      <c r="N325" s="66"/>
      <c r="O325" s="66"/>
    </row>
    <row r="326" spans="2:15" s="22" customFormat="1">
      <c r="B326" s="44"/>
      <c r="C326" s="66"/>
      <c r="D326" s="66"/>
      <c r="E326" s="66"/>
      <c r="F326" s="66"/>
      <c r="G326" s="66"/>
      <c r="H326" s="66"/>
      <c r="I326" s="66"/>
      <c r="J326" s="66"/>
      <c r="K326" s="66"/>
      <c r="L326" s="66"/>
      <c r="M326" s="66"/>
      <c r="N326" s="66"/>
      <c r="O326" s="66"/>
    </row>
    <row r="327" spans="2:15" s="22" customFormat="1">
      <c r="B327" s="44"/>
      <c r="C327" s="66"/>
      <c r="D327" s="66"/>
      <c r="E327" s="66"/>
      <c r="F327" s="66"/>
      <c r="G327" s="66"/>
      <c r="H327" s="66"/>
      <c r="I327" s="66"/>
      <c r="J327" s="66"/>
      <c r="K327" s="66"/>
      <c r="L327" s="66"/>
      <c r="M327" s="66"/>
      <c r="N327" s="66"/>
      <c r="O327" s="66"/>
    </row>
    <row r="328" spans="2:15" s="22" customFormat="1">
      <c r="B328" s="44"/>
      <c r="C328" s="66"/>
      <c r="D328" s="66"/>
      <c r="E328" s="66"/>
      <c r="F328" s="66"/>
      <c r="G328" s="66"/>
      <c r="H328" s="66"/>
      <c r="I328" s="66"/>
      <c r="J328" s="66"/>
      <c r="K328" s="66"/>
      <c r="L328" s="66"/>
      <c r="M328" s="66"/>
      <c r="N328" s="66"/>
      <c r="O328" s="66"/>
    </row>
    <row r="329" spans="2:15" s="22" customFormat="1">
      <c r="B329" s="44"/>
      <c r="C329" s="66"/>
      <c r="D329" s="66"/>
      <c r="E329" s="66"/>
      <c r="F329" s="66"/>
      <c r="G329" s="66"/>
      <c r="H329" s="66"/>
      <c r="I329" s="66"/>
      <c r="J329" s="66"/>
      <c r="K329" s="66"/>
      <c r="L329" s="66"/>
      <c r="M329" s="66"/>
      <c r="N329" s="66"/>
      <c r="O329" s="66"/>
    </row>
    <row r="330" spans="2:15" s="22" customFormat="1">
      <c r="B330" s="44"/>
      <c r="C330" s="66"/>
      <c r="D330" s="66"/>
      <c r="E330" s="66"/>
      <c r="F330" s="66"/>
      <c r="G330" s="66"/>
      <c r="H330" s="66"/>
      <c r="I330" s="66"/>
      <c r="J330" s="66"/>
      <c r="K330" s="66"/>
      <c r="L330" s="66"/>
      <c r="M330" s="66"/>
      <c r="N330" s="66"/>
      <c r="O330" s="66"/>
    </row>
    <row r="331" spans="2:15" s="22" customFormat="1">
      <c r="B331" s="44"/>
      <c r="C331" s="66"/>
      <c r="D331" s="66"/>
      <c r="E331" s="66"/>
      <c r="F331" s="66"/>
      <c r="G331" s="66"/>
      <c r="H331" s="66"/>
      <c r="I331" s="66"/>
      <c r="J331" s="66"/>
      <c r="K331" s="66"/>
      <c r="L331" s="66"/>
      <c r="M331" s="66"/>
      <c r="N331" s="66"/>
      <c r="O331" s="66"/>
    </row>
    <row r="332" spans="2:15" s="22" customFormat="1">
      <c r="B332" s="44"/>
      <c r="C332" s="66"/>
      <c r="D332" s="66"/>
      <c r="E332" s="66"/>
      <c r="F332" s="66"/>
      <c r="G332" s="66"/>
      <c r="H332" s="66"/>
      <c r="I332" s="66"/>
      <c r="J332" s="66"/>
      <c r="K332" s="66"/>
      <c r="L332" s="66"/>
      <c r="M332" s="66"/>
      <c r="N332" s="66"/>
      <c r="O332" s="66"/>
    </row>
    <row r="333" spans="2:15" s="22" customFormat="1">
      <c r="B333" s="44"/>
      <c r="C333" s="66"/>
      <c r="D333" s="66"/>
      <c r="E333" s="66"/>
      <c r="F333" s="66"/>
      <c r="G333" s="66"/>
      <c r="H333" s="66"/>
      <c r="I333" s="66"/>
      <c r="J333" s="66"/>
      <c r="K333" s="66"/>
      <c r="L333" s="66"/>
      <c r="M333" s="66"/>
      <c r="N333" s="66"/>
      <c r="O333" s="66"/>
    </row>
    <row r="334" spans="2:15" s="22" customFormat="1">
      <c r="B334" s="44"/>
      <c r="C334" s="66"/>
      <c r="D334" s="66"/>
      <c r="E334" s="66"/>
      <c r="F334" s="66"/>
      <c r="G334" s="66"/>
      <c r="H334" s="66"/>
      <c r="I334" s="66"/>
      <c r="J334" s="66"/>
      <c r="K334" s="66"/>
      <c r="L334" s="66"/>
      <c r="M334" s="66"/>
      <c r="N334" s="66"/>
      <c r="O334" s="66"/>
    </row>
    <row r="335" spans="2:15" s="22" customFormat="1">
      <c r="B335" s="44"/>
      <c r="C335" s="66"/>
      <c r="D335" s="66"/>
      <c r="E335" s="66"/>
      <c r="F335" s="66"/>
      <c r="G335" s="66"/>
      <c r="H335" s="66"/>
      <c r="I335" s="66"/>
      <c r="J335" s="66"/>
      <c r="K335" s="66"/>
      <c r="L335" s="66"/>
      <c r="M335" s="66"/>
      <c r="N335" s="66"/>
      <c r="O335" s="66"/>
    </row>
    <row r="336" spans="2:15" s="22" customFormat="1">
      <c r="B336" s="44"/>
      <c r="C336" s="66"/>
      <c r="D336" s="66"/>
      <c r="E336" s="66"/>
      <c r="F336" s="66"/>
      <c r="G336" s="66"/>
      <c r="H336" s="66"/>
      <c r="I336" s="66"/>
      <c r="J336" s="66"/>
      <c r="K336" s="66"/>
      <c r="L336" s="66"/>
      <c r="M336" s="66"/>
      <c r="N336" s="66"/>
      <c r="O336" s="66"/>
    </row>
    <row r="337" spans="2:15" s="22" customFormat="1">
      <c r="B337" s="44"/>
      <c r="C337" s="66"/>
      <c r="D337" s="66"/>
      <c r="E337" s="66"/>
      <c r="F337" s="66"/>
      <c r="G337" s="66"/>
      <c r="H337" s="66"/>
      <c r="I337" s="66"/>
      <c r="J337" s="66"/>
      <c r="K337" s="66"/>
      <c r="L337" s="66"/>
      <c r="M337" s="66"/>
      <c r="N337" s="66"/>
      <c r="O337" s="66"/>
    </row>
    <row r="338" spans="2:15" s="22" customFormat="1">
      <c r="B338" s="44"/>
      <c r="C338" s="66"/>
      <c r="D338" s="66"/>
      <c r="E338" s="66"/>
      <c r="F338" s="66"/>
      <c r="G338" s="66"/>
      <c r="H338" s="66"/>
      <c r="I338" s="66"/>
      <c r="J338" s="66"/>
      <c r="K338" s="66"/>
      <c r="L338" s="66"/>
      <c r="M338" s="66"/>
      <c r="N338" s="66"/>
      <c r="O338" s="66"/>
    </row>
    <row r="339" spans="2:15" s="22" customFormat="1">
      <c r="B339" s="44"/>
      <c r="C339" s="66"/>
      <c r="D339" s="66"/>
      <c r="E339" s="66"/>
      <c r="F339" s="66"/>
      <c r="G339" s="66"/>
      <c r="H339" s="66"/>
      <c r="I339" s="66"/>
      <c r="J339" s="66"/>
      <c r="K339" s="66"/>
      <c r="L339" s="66"/>
      <c r="M339" s="66"/>
      <c r="N339" s="66"/>
      <c r="O339" s="66"/>
    </row>
    <row r="340" spans="2:15" s="22" customFormat="1">
      <c r="B340" s="44"/>
      <c r="C340" s="66"/>
      <c r="D340" s="66"/>
      <c r="E340" s="66"/>
      <c r="F340" s="66"/>
      <c r="G340" s="66"/>
      <c r="H340" s="66"/>
      <c r="I340" s="66"/>
      <c r="J340" s="66"/>
      <c r="K340" s="66"/>
      <c r="L340" s="66"/>
      <c r="M340" s="66"/>
      <c r="N340" s="66"/>
      <c r="O340" s="66"/>
    </row>
    <row r="341" spans="2:15" s="22" customFormat="1">
      <c r="B341" s="44"/>
      <c r="C341" s="66"/>
      <c r="D341" s="66"/>
      <c r="E341" s="66"/>
      <c r="F341" s="66"/>
      <c r="G341" s="66"/>
      <c r="H341" s="66"/>
      <c r="I341" s="66"/>
      <c r="J341" s="66"/>
      <c r="K341" s="66"/>
      <c r="L341" s="66"/>
      <c r="M341" s="66"/>
      <c r="N341" s="66"/>
      <c r="O341" s="66"/>
    </row>
    <row r="342" spans="2:15" s="22" customFormat="1">
      <c r="B342" s="44"/>
      <c r="C342" s="66"/>
      <c r="D342" s="66"/>
      <c r="E342" s="66"/>
      <c r="F342" s="66"/>
      <c r="G342" s="66"/>
      <c r="H342" s="66"/>
      <c r="I342" s="66"/>
      <c r="J342" s="66"/>
      <c r="K342" s="66"/>
      <c r="L342" s="66"/>
      <c r="M342" s="66"/>
      <c r="N342" s="66"/>
      <c r="O342" s="66"/>
    </row>
    <row r="343" spans="2:15" s="22" customFormat="1">
      <c r="B343" s="44"/>
      <c r="C343" s="66"/>
      <c r="D343" s="66"/>
      <c r="E343" s="66"/>
      <c r="F343" s="66"/>
      <c r="G343" s="66"/>
      <c r="H343" s="66"/>
      <c r="I343" s="66"/>
      <c r="J343" s="66"/>
      <c r="K343" s="66"/>
      <c r="L343" s="66"/>
      <c r="M343" s="66"/>
      <c r="N343" s="66"/>
      <c r="O343" s="66"/>
    </row>
    <row r="344" spans="2:15" s="22" customFormat="1">
      <c r="B344" s="44"/>
      <c r="C344" s="66"/>
      <c r="D344" s="66"/>
      <c r="E344" s="66"/>
      <c r="F344" s="66"/>
      <c r="G344" s="66"/>
      <c r="H344" s="66"/>
      <c r="I344" s="66"/>
      <c r="J344" s="66"/>
      <c r="K344" s="66"/>
      <c r="L344" s="66"/>
      <c r="M344" s="66"/>
      <c r="N344" s="66"/>
      <c r="O344" s="66"/>
    </row>
    <row r="345" spans="2:15" s="22" customFormat="1">
      <c r="B345" s="44"/>
      <c r="C345" s="66"/>
      <c r="D345" s="66"/>
      <c r="E345" s="66"/>
      <c r="F345" s="66"/>
      <c r="G345" s="66"/>
      <c r="H345" s="66"/>
      <c r="I345" s="66"/>
      <c r="J345" s="66"/>
      <c r="K345" s="66"/>
      <c r="L345" s="66"/>
      <c r="M345" s="66"/>
      <c r="N345" s="66"/>
      <c r="O345" s="66"/>
    </row>
    <row r="346" spans="2:15" s="22" customFormat="1">
      <c r="B346" s="44"/>
      <c r="C346" s="66"/>
      <c r="D346" s="66"/>
      <c r="E346" s="66"/>
      <c r="F346" s="66"/>
      <c r="G346" s="66"/>
      <c r="H346" s="66"/>
      <c r="I346" s="66"/>
      <c r="J346" s="66"/>
      <c r="K346" s="66"/>
      <c r="L346" s="66"/>
      <c r="M346" s="66"/>
      <c r="N346" s="66"/>
      <c r="O346" s="66"/>
    </row>
    <row r="347" spans="2:15" s="22" customFormat="1">
      <c r="B347" s="44"/>
      <c r="C347" s="66"/>
      <c r="D347" s="66"/>
      <c r="E347" s="66"/>
      <c r="F347" s="66"/>
      <c r="G347" s="66"/>
      <c r="H347" s="66"/>
      <c r="I347" s="66"/>
      <c r="J347" s="66"/>
      <c r="K347" s="66"/>
      <c r="L347" s="66"/>
      <c r="M347" s="66"/>
      <c r="N347" s="66"/>
      <c r="O347" s="66"/>
    </row>
    <row r="348" spans="2:15" s="22" customFormat="1">
      <c r="B348" s="44"/>
      <c r="C348" s="66"/>
      <c r="D348" s="66"/>
      <c r="E348" s="66"/>
      <c r="F348" s="66"/>
      <c r="G348" s="66"/>
      <c r="H348" s="66"/>
      <c r="I348" s="66"/>
      <c r="J348" s="66"/>
      <c r="K348" s="66"/>
      <c r="L348" s="66"/>
      <c r="M348" s="66"/>
      <c r="N348" s="66"/>
      <c r="O348" s="66"/>
    </row>
    <row r="349" spans="2:15" s="22" customFormat="1">
      <c r="B349" s="44"/>
      <c r="C349" s="66"/>
      <c r="D349" s="66"/>
      <c r="E349" s="66"/>
      <c r="F349" s="66"/>
      <c r="G349" s="66"/>
      <c r="H349" s="66"/>
      <c r="I349" s="66"/>
      <c r="J349" s="66"/>
      <c r="K349" s="66"/>
      <c r="L349" s="66"/>
      <c r="M349" s="66"/>
      <c r="N349" s="66"/>
      <c r="O349" s="66"/>
    </row>
    <row r="350" spans="2:15" s="22" customFormat="1">
      <c r="B350" s="44"/>
      <c r="C350" s="66"/>
      <c r="D350" s="66"/>
      <c r="E350" s="66"/>
      <c r="F350" s="66"/>
      <c r="G350" s="66"/>
      <c r="H350" s="66"/>
      <c r="I350" s="66"/>
      <c r="J350" s="66"/>
      <c r="K350" s="66"/>
      <c r="L350" s="66"/>
      <c r="M350" s="66"/>
      <c r="N350" s="66"/>
      <c r="O350" s="66"/>
    </row>
    <row r="351" spans="2:15" s="22" customFormat="1">
      <c r="B351" s="44"/>
      <c r="C351" s="66"/>
      <c r="D351" s="66"/>
      <c r="E351" s="66"/>
      <c r="F351" s="66"/>
      <c r="G351" s="66"/>
      <c r="H351" s="66"/>
      <c r="I351" s="66"/>
      <c r="J351" s="66"/>
      <c r="K351" s="66"/>
      <c r="L351" s="66"/>
      <c r="M351" s="66"/>
      <c r="N351" s="66"/>
      <c r="O351" s="66"/>
    </row>
    <row r="352" spans="2:15" s="22" customFormat="1">
      <c r="B352" s="44"/>
      <c r="C352" s="66"/>
      <c r="D352" s="66"/>
      <c r="E352" s="66"/>
      <c r="F352" s="66"/>
      <c r="G352" s="66"/>
      <c r="H352" s="66"/>
      <c r="I352" s="66"/>
      <c r="J352" s="66"/>
      <c r="K352" s="66"/>
      <c r="L352" s="66"/>
      <c r="M352" s="66"/>
      <c r="N352" s="66"/>
      <c r="O352" s="66"/>
    </row>
    <row r="353" spans="2:15" s="22" customFormat="1">
      <c r="B353" s="44"/>
      <c r="C353" s="66"/>
      <c r="D353" s="66"/>
      <c r="E353" s="66"/>
      <c r="F353" s="66"/>
      <c r="G353" s="66"/>
      <c r="H353" s="66"/>
      <c r="I353" s="66"/>
      <c r="J353" s="66"/>
      <c r="K353" s="66"/>
      <c r="L353" s="66"/>
      <c r="M353" s="66"/>
      <c r="N353" s="66"/>
      <c r="O353" s="66"/>
    </row>
    <row r="354" spans="2:15" s="22" customFormat="1">
      <c r="B354" s="44"/>
      <c r="C354" s="66"/>
      <c r="D354" s="66"/>
      <c r="E354" s="66"/>
      <c r="F354" s="66"/>
      <c r="G354" s="66"/>
      <c r="H354" s="66"/>
      <c r="I354" s="66"/>
      <c r="J354" s="66"/>
      <c r="K354" s="66"/>
      <c r="L354" s="66"/>
      <c r="M354" s="66"/>
      <c r="N354" s="66"/>
      <c r="O354" s="66"/>
    </row>
    <row r="355" spans="2:15" s="22" customFormat="1">
      <c r="B355" s="44"/>
      <c r="C355" s="66"/>
      <c r="D355" s="66"/>
      <c r="E355" s="66"/>
      <c r="F355" s="66"/>
      <c r="G355" s="66"/>
      <c r="H355" s="66"/>
      <c r="I355" s="66"/>
      <c r="J355" s="66"/>
      <c r="K355" s="66"/>
      <c r="L355" s="66"/>
      <c r="M355" s="66"/>
      <c r="N355" s="66"/>
      <c r="O355" s="66"/>
    </row>
    <row r="356" spans="2:15" s="22" customFormat="1">
      <c r="B356" s="44"/>
      <c r="C356" s="66"/>
      <c r="D356" s="66"/>
      <c r="E356" s="66"/>
      <c r="F356" s="66"/>
      <c r="G356" s="66"/>
      <c r="H356" s="66"/>
      <c r="I356" s="66"/>
      <c r="J356" s="66"/>
      <c r="K356" s="66"/>
      <c r="L356" s="66"/>
      <c r="M356" s="66"/>
      <c r="N356" s="66"/>
      <c r="O356" s="66"/>
    </row>
    <row r="357" spans="2:15" s="22" customFormat="1">
      <c r="B357" s="44"/>
      <c r="C357" s="66"/>
      <c r="D357" s="66"/>
      <c r="E357" s="66"/>
      <c r="F357" s="66"/>
      <c r="G357" s="66"/>
      <c r="H357" s="66"/>
      <c r="I357" s="66"/>
      <c r="J357" s="66"/>
      <c r="K357" s="66"/>
      <c r="L357" s="66"/>
      <c r="M357" s="66"/>
      <c r="N357" s="66"/>
      <c r="O357" s="66"/>
    </row>
    <row r="358" spans="2:15" s="22" customFormat="1">
      <c r="B358" s="44"/>
      <c r="C358" s="66"/>
      <c r="D358" s="66"/>
      <c r="E358" s="66"/>
      <c r="F358" s="66"/>
      <c r="G358" s="66"/>
      <c r="H358" s="66"/>
      <c r="I358" s="66"/>
      <c r="J358" s="66"/>
      <c r="K358" s="66"/>
      <c r="L358" s="66"/>
      <c r="M358" s="66"/>
      <c r="N358" s="66"/>
      <c r="O358" s="66"/>
    </row>
    <row r="359" spans="2:15" s="22" customFormat="1">
      <c r="B359" s="44"/>
      <c r="C359" s="66"/>
      <c r="D359" s="66"/>
      <c r="E359" s="66"/>
      <c r="F359" s="66"/>
      <c r="G359" s="66"/>
      <c r="H359" s="66"/>
      <c r="I359" s="66"/>
      <c r="J359" s="66"/>
      <c r="K359" s="66"/>
      <c r="L359" s="66"/>
      <c r="M359" s="66"/>
      <c r="N359" s="66"/>
      <c r="O359" s="66"/>
    </row>
    <row r="360" spans="2:15" s="22" customFormat="1">
      <c r="B360" s="44"/>
      <c r="C360" s="66"/>
      <c r="D360" s="66"/>
      <c r="E360" s="66"/>
      <c r="F360" s="66"/>
      <c r="G360" s="66"/>
      <c r="H360" s="66"/>
      <c r="I360" s="66"/>
      <c r="J360" s="66"/>
      <c r="K360" s="66"/>
      <c r="L360" s="66"/>
      <c r="M360" s="66"/>
      <c r="N360" s="66"/>
      <c r="O360" s="66"/>
    </row>
    <row r="361" spans="2:15" s="22" customFormat="1">
      <c r="B361" s="44"/>
      <c r="C361" s="66"/>
      <c r="D361" s="66"/>
      <c r="E361" s="66"/>
      <c r="F361" s="66"/>
      <c r="G361" s="66"/>
      <c r="H361" s="66"/>
      <c r="I361" s="66"/>
      <c r="J361" s="66"/>
      <c r="K361" s="66"/>
      <c r="L361" s="66"/>
      <c r="M361" s="66"/>
      <c r="N361" s="66"/>
      <c r="O361" s="66"/>
    </row>
    <row r="362" spans="2:15" s="22" customFormat="1">
      <c r="B362" s="44"/>
      <c r="C362" s="66"/>
      <c r="D362" s="66"/>
      <c r="E362" s="66"/>
      <c r="F362" s="66"/>
      <c r="G362" s="66"/>
      <c r="H362" s="66"/>
      <c r="I362" s="66"/>
      <c r="J362" s="66"/>
      <c r="K362" s="66"/>
      <c r="L362" s="66"/>
      <c r="M362" s="66"/>
      <c r="N362" s="66"/>
      <c r="O362" s="66"/>
    </row>
    <row r="363" spans="2:15" s="22" customFormat="1">
      <c r="B363" s="44"/>
      <c r="C363" s="66"/>
      <c r="D363" s="66"/>
      <c r="E363" s="66"/>
      <c r="F363" s="66"/>
      <c r="G363" s="66"/>
      <c r="H363" s="66"/>
      <c r="I363" s="66"/>
      <c r="J363" s="66"/>
      <c r="K363" s="66"/>
      <c r="L363" s="66"/>
      <c r="M363" s="66"/>
      <c r="N363" s="66"/>
      <c r="O363" s="66"/>
    </row>
    <row r="364" spans="2:15" s="22" customFormat="1">
      <c r="C364" s="66"/>
      <c r="D364" s="66"/>
      <c r="E364" s="66"/>
      <c r="F364" s="66"/>
      <c r="G364" s="66"/>
      <c r="H364" s="66"/>
      <c r="I364" s="66"/>
      <c r="J364" s="66"/>
      <c r="K364" s="66"/>
      <c r="L364" s="66"/>
      <c r="M364" s="66"/>
      <c r="N364" s="66"/>
      <c r="O364" s="66"/>
    </row>
    <row r="365" spans="2:15" s="22" customFormat="1">
      <c r="B365" s="67"/>
      <c r="C365" s="66"/>
      <c r="D365" s="66"/>
      <c r="E365" s="66"/>
      <c r="F365" s="66"/>
      <c r="G365" s="66"/>
      <c r="H365" s="66"/>
      <c r="I365" s="66"/>
      <c r="J365" s="66"/>
      <c r="K365" s="66"/>
      <c r="L365" s="66"/>
      <c r="M365" s="66"/>
      <c r="N365" s="66"/>
      <c r="O365" s="66"/>
    </row>
    <row r="366" spans="2:15" s="22" customFormat="1">
      <c r="B366" s="44"/>
      <c r="C366" s="66"/>
      <c r="D366" s="66"/>
      <c r="E366" s="66"/>
      <c r="F366" s="66"/>
      <c r="G366" s="66"/>
      <c r="H366" s="66"/>
      <c r="I366" s="66"/>
      <c r="J366" s="66"/>
      <c r="K366" s="66"/>
      <c r="L366" s="66"/>
      <c r="M366" s="66"/>
      <c r="N366" s="66"/>
      <c r="O366" s="66"/>
    </row>
    <row r="367" spans="2:15" s="22" customFormat="1">
      <c r="B367" s="44"/>
      <c r="C367" s="66"/>
      <c r="D367" s="66"/>
      <c r="E367" s="66"/>
      <c r="F367" s="66"/>
      <c r="G367" s="66"/>
      <c r="H367" s="66"/>
      <c r="I367" s="66"/>
      <c r="J367" s="66"/>
      <c r="K367" s="66"/>
      <c r="L367" s="66"/>
      <c r="M367" s="66"/>
      <c r="N367" s="66"/>
      <c r="O367" s="66"/>
    </row>
    <row r="368" spans="2:15" s="22" customFormat="1">
      <c r="B368" s="44"/>
      <c r="C368" s="66"/>
      <c r="D368" s="66"/>
      <c r="E368" s="66"/>
      <c r="F368" s="66"/>
      <c r="G368" s="66"/>
      <c r="H368" s="66"/>
      <c r="I368" s="66"/>
      <c r="J368" s="66"/>
      <c r="K368" s="66"/>
      <c r="L368" s="66"/>
      <c r="M368" s="66"/>
      <c r="N368" s="66"/>
      <c r="O368" s="66"/>
    </row>
    <row r="369" spans="2:15" s="22" customFormat="1">
      <c r="B369" s="44"/>
      <c r="C369" s="66"/>
      <c r="D369" s="66"/>
      <c r="E369" s="66"/>
      <c r="F369" s="66"/>
      <c r="G369" s="66"/>
      <c r="H369" s="66"/>
      <c r="I369" s="66"/>
      <c r="J369" s="66"/>
      <c r="K369" s="66"/>
      <c r="L369" s="66"/>
      <c r="M369" s="66"/>
      <c r="N369" s="66"/>
      <c r="O369" s="66"/>
    </row>
    <row r="370" spans="2:15" s="22" customFormat="1">
      <c r="B370" s="44"/>
    </row>
    <row r="371" spans="2:15" s="22" customFormat="1">
      <c r="B371" s="44"/>
      <c r="C371" s="44"/>
      <c r="D371" s="68"/>
      <c r="E371" s="44"/>
      <c r="F371" s="68"/>
      <c r="G371" s="44"/>
      <c r="H371" s="44"/>
      <c r="I371" s="69"/>
      <c r="J371" s="69"/>
      <c r="K371" s="44"/>
      <c r="L371" s="44"/>
      <c r="M371" s="44"/>
      <c r="N371" s="44"/>
      <c r="O371" s="44"/>
    </row>
    <row r="372" spans="2:15" s="22" customFormat="1">
      <c r="B372" s="44"/>
      <c r="C372" s="66"/>
      <c r="D372" s="66"/>
      <c r="E372" s="66"/>
      <c r="F372" s="66"/>
      <c r="G372" s="66"/>
      <c r="H372" s="66"/>
      <c r="I372" s="66"/>
      <c r="J372" s="66"/>
      <c r="K372" s="66"/>
      <c r="L372" s="66"/>
      <c r="M372" s="66"/>
      <c r="N372" s="66"/>
      <c r="O372" s="66"/>
    </row>
    <row r="373" spans="2:15" s="22" customFormat="1">
      <c r="B373" s="44"/>
      <c r="C373" s="66"/>
      <c r="D373" s="66"/>
      <c r="E373" s="66"/>
      <c r="F373" s="66"/>
      <c r="G373" s="66"/>
      <c r="H373" s="66"/>
      <c r="I373" s="66"/>
      <c r="J373" s="66"/>
      <c r="K373" s="66"/>
      <c r="L373" s="66"/>
      <c r="M373" s="66"/>
      <c r="N373" s="66"/>
      <c r="O373" s="66"/>
    </row>
    <row r="374" spans="2:15" s="22" customFormat="1">
      <c r="B374" s="44"/>
      <c r="C374" s="66"/>
      <c r="D374" s="66"/>
      <c r="E374" s="66"/>
      <c r="F374" s="66"/>
      <c r="G374" s="66"/>
      <c r="H374" s="66"/>
      <c r="I374" s="66"/>
      <c r="J374" s="66"/>
      <c r="K374" s="66"/>
      <c r="L374" s="66"/>
      <c r="M374" s="66"/>
      <c r="N374" s="66"/>
      <c r="O374" s="66"/>
    </row>
    <row r="375" spans="2:15" s="22" customFormat="1">
      <c r="B375" s="44"/>
      <c r="C375" s="66"/>
      <c r="D375" s="66"/>
      <c r="E375" s="66"/>
      <c r="F375" s="66"/>
      <c r="G375" s="66"/>
      <c r="H375" s="66"/>
      <c r="I375" s="66"/>
      <c r="J375" s="66"/>
      <c r="K375" s="66"/>
      <c r="L375" s="66"/>
      <c r="M375" s="66"/>
      <c r="N375" s="66"/>
      <c r="O375" s="66"/>
    </row>
    <row r="376" spans="2:15" s="22" customFormat="1">
      <c r="B376" s="44"/>
      <c r="C376" s="66"/>
      <c r="D376" s="66"/>
      <c r="E376" s="66"/>
      <c r="F376" s="66"/>
      <c r="G376" s="66"/>
      <c r="H376" s="66"/>
      <c r="I376" s="66"/>
      <c r="J376" s="66"/>
      <c r="K376" s="66"/>
      <c r="L376" s="66"/>
      <c r="M376" s="66"/>
      <c r="N376" s="66"/>
      <c r="O376" s="66"/>
    </row>
    <row r="377" spans="2:15" s="22" customFormat="1">
      <c r="B377" s="44"/>
      <c r="C377" s="66"/>
      <c r="D377" s="66"/>
      <c r="E377" s="66"/>
      <c r="F377" s="66"/>
      <c r="G377" s="66"/>
      <c r="H377" s="66"/>
      <c r="I377" s="66"/>
      <c r="J377" s="66"/>
      <c r="K377" s="66"/>
      <c r="L377" s="66"/>
      <c r="M377" s="66"/>
      <c r="N377" s="66"/>
      <c r="O377" s="66"/>
    </row>
    <row r="378" spans="2:15" s="22" customFormat="1">
      <c r="B378" s="44"/>
      <c r="C378" s="66"/>
      <c r="D378" s="66"/>
      <c r="E378" s="66"/>
      <c r="F378" s="66"/>
      <c r="G378" s="66"/>
      <c r="H378" s="66"/>
      <c r="I378" s="66"/>
      <c r="J378" s="66"/>
      <c r="K378" s="66"/>
      <c r="L378" s="66"/>
      <c r="M378" s="66"/>
      <c r="N378" s="66"/>
      <c r="O378" s="66"/>
    </row>
    <row r="379" spans="2:15" s="22" customFormat="1">
      <c r="B379" s="44"/>
      <c r="C379" s="66"/>
      <c r="D379" s="66"/>
      <c r="E379" s="66"/>
      <c r="F379" s="66"/>
      <c r="G379" s="66"/>
      <c r="H379" s="66"/>
      <c r="I379" s="66"/>
      <c r="J379" s="66"/>
      <c r="K379" s="66"/>
      <c r="L379" s="66"/>
      <c r="M379" s="66"/>
      <c r="N379" s="66"/>
      <c r="O379" s="66"/>
    </row>
    <row r="380" spans="2:15" s="22" customFormat="1">
      <c r="B380" s="44"/>
      <c r="C380" s="66"/>
      <c r="D380" s="66"/>
      <c r="E380" s="66"/>
      <c r="F380" s="66"/>
      <c r="G380" s="66"/>
      <c r="H380" s="66"/>
      <c r="I380" s="66"/>
      <c r="J380" s="66"/>
      <c r="K380" s="66"/>
      <c r="L380" s="66"/>
      <c r="M380" s="66"/>
      <c r="N380" s="66"/>
      <c r="O380" s="66"/>
    </row>
    <row r="381" spans="2:15" s="22" customFormat="1">
      <c r="B381" s="44"/>
      <c r="C381" s="66"/>
      <c r="D381" s="66"/>
      <c r="E381" s="66"/>
      <c r="F381" s="66"/>
      <c r="G381" s="66"/>
      <c r="H381" s="66"/>
      <c r="I381" s="66"/>
      <c r="J381" s="66"/>
      <c r="K381" s="66"/>
      <c r="L381" s="66"/>
      <c r="M381" s="66"/>
      <c r="N381" s="66"/>
      <c r="O381" s="66"/>
    </row>
    <row r="382" spans="2:15" s="22" customFormat="1">
      <c r="B382" s="44"/>
      <c r="C382" s="66"/>
      <c r="D382" s="66"/>
      <c r="E382" s="66"/>
      <c r="F382" s="66"/>
      <c r="G382" s="66"/>
      <c r="H382" s="66"/>
      <c r="I382" s="66"/>
      <c r="J382" s="66"/>
      <c r="K382" s="66"/>
      <c r="L382" s="66"/>
      <c r="M382" s="66"/>
      <c r="N382" s="66"/>
      <c r="O382" s="66"/>
    </row>
    <row r="383" spans="2:15" s="22" customFormat="1">
      <c r="B383" s="44"/>
      <c r="C383" s="66"/>
      <c r="D383" s="66"/>
      <c r="E383" s="66"/>
      <c r="F383" s="66"/>
      <c r="G383" s="66"/>
      <c r="H383" s="66"/>
      <c r="I383" s="66"/>
      <c r="J383" s="66"/>
      <c r="K383" s="66"/>
      <c r="L383" s="66"/>
      <c r="M383" s="66"/>
      <c r="N383" s="66"/>
      <c r="O383" s="66"/>
    </row>
    <row r="384" spans="2:15" s="22" customFormat="1">
      <c r="B384" s="44"/>
      <c r="C384" s="66"/>
      <c r="D384" s="66"/>
      <c r="E384" s="66"/>
      <c r="F384" s="66"/>
      <c r="G384" s="66"/>
      <c r="H384" s="66"/>
      <c r="I384" s="66"/>
      <c r="J384" s="66"/>
      <c r="K384" s="66"/>
      <c r="L384" s="66"/>
      <c r="M384" s="66"/>
      <c r="N384" s="66"/>
      <c r="O384" s="66"/>
    </row>
    <row r="385" spans="2:15" s="22" customFormat="1">
      <c r="B385" s="44"/>
      <c r="C385" s="66"/>
      <c r="D385" s="66"/>
      <c r="E385" s="66"/>
      <c r="F385" s="66"/>
      <c r="G385" s="66"/>
      <c r="H385" s="66"/>
      <c r="I385" s="66"/>
      <c r="J385" s="66"/>
      <c r="K385" s="66"/>
      <c r="L385" s="66"/>
      <c r="M385" s="66"/>
      <c r="N385" s="66"/>
      <c r="O385" s="66"/>
    </row>
    <row r="386" spans="2:15" s="22" customFormat="1">
      <c r="B386" s="44"/>
      <c r="C386" s="66"/>
      <c r="D386" s="66"/>
      <c r="E386" s="66"/>
      <c r="F386" s="66"/>
      <c r="G386" s="66"/>
      <c r="H386" s="66"/>
      <c r="I386" s="66"/>
      <c r="J386" s="66"/>
      <c r="K386" s="66"/>
      <c r="L386" s="66"/>
      <c r="M386" s="66"/>
      <c r="N386" s="66"/>
      <c r="O386" s="66"/>
    </row>
    <row r="387" spans="2:15" s="22" customFormat="1">
      <c r="B387" s="44"/>
      <c r="C387" s="66"/>
      <c r="D387" s="66"/>
      <c r="E387" s="66"/>
      <c r="F387" s="66"/>
      <c r="G387" s="66"/>
      <c r="H387" s="66"/>
      <c r="I387" s="66"/>
      <c r="J387" s="66"/>
      <c r="K387" s="66"/>
      <c r="L387" s="66"/>
      <c r="M387" s="66"/>
      <c r="N387" s="66"/>
      <c r="O387" s="66"/>
    </row>
    <row r="388" spans="2:15" s="22" customFormat="1">
      <c r="B388" s="44"/>
      <c r="C388" s="66"/>
      <c r="D388" s="66"/>
      <c r="E388" s="66"/>
      <c r="F388" s="66"/>
      <c r="G388" s="66"/>
      <c r="H388" s="66"/>
      <c r="I388" s="66"/>
      <c r="J388" s="66"/>
      <c r="K388" s="66"/>
      <c r="L388" s="66"/>
      <c r="M388" s="66"/>
      <c r="N388" s="66"/>
      <c r="O388" s="66"/>
    </row>
    <row r="389" spans="2:15" s="22" customFormat="1">
      <c r="B389" s="44"/>
      <c r="C389" s="66"/>
      <c r="D389" s="66"/>
      <c r="E389" s="66"/>
      <c r="F389" s="66"/>
      <c r="G389" s="66"/>
      <c r="H389" s="66"/>
      <c r="I389" s="66"/>
      <c r="J389" s="66"/>
      <c r="K389" s="66"/>
      <c r="L389" s="66"/>
      <c r="M389" s="66"/>
      <c r="N389" s="66"/>
      <c r="O389" s="66"/>
    </row>
    <row r="390" spans="2:15" s="22" customFormat="1">
      <c r="B390" s="44"/>
      <c r="C390" s="66"/>
      <c r="D390" s="66"/>
      <c r="E390" s="66"/>
      <c r="F390" s="66"/>
      <c r="G390" s="66"/>
      <c r="H390" s="66"/>
      <c r="I390" s="66"/>
      <c r="J390" s="66"/>
      <c r="K390" s="66"/>
      <c r="L390" s="66"/>
      <c r="M390" s="66"/>
      <c r="N390" s="66"/>
      <c r="O390" s="66"/>
    </row>
    <row r="391" spans="2:15" s="22" customFormat="1">
      <c r="B391" s="44"/>
      <c r="C391" s="66"/>
      <c r="D391" s="66"/>
      <c r="E391" s="66"/>
      <c r="F391" s="66"/>
      <c r="G391" s="66"/>
      <c r="H391" s="66"/>
      <c r="I391" s="66"/>
      <c r="J391" s="66"/>
      <c r="K391" s="66"/>
      <c r="L391" s="66"/>
      <c r="M391" s="66"/>
      <c r="N391" s="66"/>
      <c r="O391" s="66"/>
    </row>
    <row r="392" spans="2:15" s="22" customFormat="1">
      <c r="B392" s="44"/>
      <c r="C392" s="66"/>
      <c r="D392" s="66"/>
      <c r="E392" s="66"/>
      <c r="F392" s="66"/>
      <c r="G392" s="66"/>
      <c r="H392" s="66"/>
      <c r="I392" s="66"/>
      <c r="J392" s="66"/>
      <c r="K392" s="66"/>
      <c r="L392" s="66"/>
      <c r="M392" s="66"/>
      <c r="N392" s="66"/>
      <c r="O392" s="66"/>
    </row>
    <row r="393" spans="2:15" s="22" customFormat="1">
      <c r="B393" s="44"/>
      <c r="C393" s="66"/>
      <c r="D393" s="66"/>
      <c r="E393" s="66"/>
      <c r="F393" s="66"/>
      <c r="G393" s="66"/>
      <c r="H393" s="66"/>
      <c r="I393" s="66"/>
      <c r="J393" s="66"/>
      <c r="K393" s="66"/>
      <c r="L393" s="66"/>
      <c r="M393" s="66"/>
      <c r="N393" s="66"/>
      <c r="O393" s="66"/>
    </row>
    <row r="394" spans="2:15" s="22" customFormat="1">
      <c r="B394" s="44"/>
      <c r="C394" s="66"/>
      <c r="D394" s="66"/>
      <c r="E394" s="66"/>
      <c r="F394" s="66"/>
      <c r="G394" s="66"/>
      <c r="H394" s="66"/>
      <c r="I394" s="66"/>
      <c r="J394" s="66"/>
      <c r="K394" s="66"/>
      <c r="L394" s="66"/>
      <c r="M394" s="66"/>
      <c r="N394" s="66"/>
      <c r="O394" s="66"/>
    </row>
    <row r="395" spans="2:15" s="22" customFormat="1">
      <c r="B395" s="44"/>
      <c r="C395" s="66"/>
      <c r="D395" s="66"/>
      <c r="E395" s="66"/>
      <c r="F395" s="66"/>
      <c r="G395" s="66"/>
      <c r="H395" s="66"/>
      <c r="I395" s="66"/>
      <c r="J395" s="66"/>
      <c r="K395" s="66"/>
      <c r="L395" s="66"/>
      <c r="M395" s="66"/>
      <c r="N395" s="66"/>
      <c r="O395" s="66"/>
    </row>
    <row r="396" spans="2:15" s="22" customFormat="1">
      <c r="B396" s="44"/>
      <c r="C396" s="66"/>
      <c r="D396" s="66"/>
      <c r="E396" s="66"/>
      <c r="F396" s="66"/>
      <c r="G396" s="66"/>
      <c r="H396" s="66"/>
      <c r="I396" s="66"/>
      <c r="J396" s="66"/>
      <c r="K396" s="66"/>
      <c r="L396" s="66"/>
      <c r="M396" s="66"/>
      <c r="N396" s="66"/>
      <c r="O396" s="66"/>
    </row>
    <row r="397" spans="2:15" s="22" customFormat="1">
      <c r="B397" s="44"/>
      <c r="C397" s="66"/>
      <c r="D397" s="66"/>
      <c r="E397" s="66"/>
      <c r="F397" s="66"/>
      <c r="G397" s="66"/>
      <c r="H397" s="66"/>
      <c r="I397" s="66"/>
      <c r="J397" s="66"/>
      <c r="K397" s="66"/>
      <c r="L397" s="66"/>
      <c r="M397" s="66"/>
      <c r="N397" s="66"/>
      <c r="O397" s="66"/>
    </row>
    <row r="398" spans="2:15" s="22" customFormat="1">
      <c r="B398" s="44"/>
      <c r="C398" s="66"/>
      <c r="D398" s="66"/>
      <c r="E398" s="66"/>
      <c r="F398" s="66"/>
      <c r="G398" s="66"/>
      <c r="H398" s="66"/>
      <c r="I398" s="66"/>
      <c r="J398" s="66"/>
      <c r="K398" s="66"/>
      <c r="L398" s="66"/>
      <c r="M398" s="66"/>
      <c r="N398" s="66"/>
      <c r="O398" s="66"/>
    </row>
    <row r="399" spans="2:15" s="22" customFormat="1">
      <c r="B399" s="44"/>
      <c r="C399" s="66"/>
      <c r="D399" s="66"/>
      <c r="E399" s="66"/>
      <c r="F399" s="66"/>
      <c r="G399" s="66"/>
      <c r="H399" s="66"/>
      <c r="I399" s="66"/>
      <c r="J399" s="66"/>
      <c r="K399" s="66"/>
      <c r="L399" s="66"/>
      <c r="M399" s="66"/>
      <c r="N399" s="66"/>
      <c r="O399" s="66"/>
    </row>
    <row r="400" spans="2:15" s="22" customFormat="1">
      <c r="B400" s="44"/>
      <c r="C400" s="66"/>
      <c r="D400" s="66"/>
      <c r="E400" s="66"/>
      <c r="F400" s="66"/>
      <c r="G400" s="66"/>
      <c r="H400" s="66"/>
      <c r="I400" s="66"/>
      <c r="J400" s="66"/>
      <c r="K400" s="66"/>
      <c r="L400" s="66"/>
      <c r="M400" s="66"/>
      <c r="N400" s="66"/>
      <c r="O400" s="66"/>
    </row>
    <row r="401" spans="2:15" s="22" customFormat="1">
      <c r="B401" s="44"/>
      <c r="C401" s="66"/>
      <c r="D401" s="66"/>
      <c r="E401" s="66"/>
      <c r="F401" s="66"/>
      <c r="G401" s="66"/>
      <c r="H401" s="66"/>
      <c r="I401" s="66"/>
      <c r="J401" s="66"/>
      <c r="K401" s="66"/>
      <c r="L401" s="66"/>
      <c r="M401" s="66"/>
      <c r="N401" s="66"/>
      <c r="O401" s="66"/>
    </row>
    <row r="402" spans="2:15" s="22" customFormat="1">
      <c r="B402" s="44"/>
      <c r="C402" s="66"/>
      <c r="D402" s="66"/>
      <c r="E402" s="66"/>
      <c r="F402" s="66"/>
      <c r="G402" s="66"/>
      <c r="H402" s="66"/>
      <c r="I402" s="66"/>
      <c r="J402" s="66"/>
      <c r="K402" s="66"/>
      <c r="L402" s="66"/>
      <c r="M402" s="66"/>
      <c r="N402" s="66"/>
      <c r="O402" s="66"/>
    </row>
    <row r="403" spans="2:15" s="22" customFormat="1">
      <c r="B403" s="44"/>
      <c r="C403" s="66"/>
      <c r="D403" s="66"/>
      <c r="E403" s="66"/>
      <c r="F403" s="66"/>
      <c r="G403" s="66"/>
      <c r="H403" s="66"/>
      <c r="I403" s="66"/>
      <c r="J403" s="66"/>
      <c r="K403" s="66"/>
      <c r="L403" s="66"/>
      <c r="M403" s="66"/>
      <c r="N403" s="66"/>
      <c r="O403" s="66"/>
    </row>
    <row r="404" spans="2:15" s="22" customFormat="1">
      <c r="B404" s="44"/>
      <c r="C404" s="66"/>
      <c r="D404" s="66"/>
      <c r="E404" s="66"/>
      <c r="F404" s="66"/>
      <c r="G404" s="66"/>
      <c r="H404" s="66"/>
      <c r="I404" s="66"/>
      <c r="J404" s="66"/>
      <c r="K404" s="66"/>
      <c r="L404" s="66"/>
      <c r="M404" s="66"/>
      <c r="N404" s="66"/>
      <c r="O404" s="66"/>
    </row>
    <row r="405" spans="2:15" s="22" customFormat="1">
      <c r="B405" s="44"/>
      <c r="C405" s="66"/>
      <c r="D405" s="66"/>
      <c r="E405" s="66"/>
      <c r="F405" s="66"/>
      <c r="G405" s="66"/>
      <c r="H405" s="66"/>
      <c r="I405" s="66"/>
      <c r="J405" s="66"/>
      <c r="K405" s="66"/>
      <c r="L405" s="66"/>
      <c r="M405" s="66"/>
      <c r="N405" s="66"/>
      <c r="O405" s="66"/>
    </row>
    <row r="406" spans="2:15" s="22" customFormat="1">
      <c r="B406" s="44"/>
      <c r="C406" s="66"/>
      <c r="D406" s="66"/>
      <c r="E406" s="66"/>
      <c r="F406" s="66"/>
      <c r="G406" s="66"/>
      <c r="H406" s="66"/>
      <c r="I406" s="66"/>
      <c r="J406" s="66"/>
      <c r="K406" s="66"/>
      <c r="L406" s="66"/>
      <c r="M406" s="66"/>
      <c r="N406" s="66"/>
      <c r="O406" s="66"/>
    </row>
    <row r="407" spans="2:15" s="22" customFormat="1">
      <c r="B407" s="44"/>
      <c r="C407" s="66"/>
      <c r="D407" s="66"/>
      <c r="E407" s="66"/>
      <c r="F407" s="66"/>
      <c r="G407" s="66"/>
      <c r="H407" s="66"/>
      <c r="I407" s="66"/>
      <c r="J407" s="66"/>
      <c r="K407" s="66"/>
      <c r="L407" s="66"/>
      <c r="M407" s="66"/>
      <c r="N407" s="66"/>
      <c r="O407" s="66"/>
    </row>
    <row r="408" spans="2:15" s="22" customFormat="1">
      <c r="B408" s="44"/>
      <c r="C408" s="66"/>
      <c r="D408" s="66"/>
      <c r="E408" s="66"/>
      <c r="F408" s="66"/>
      <c r="G408" s="66"/>
      <c r="H408" s="66"/>
      <c r="I408" s="66"/>
      <c r="J408" s="66"/>
      <c r="K408" s="66"/>
      <c r="L408" s="66"/>
      <c r="M408" s="66"/>
      <c r="N408" s="66"/>
      <c r="O408" s="66"/>
    </row>
    <row r="409" spans="2:15" s="22" customFormat="1">
      <c r="B409" s="44"/>
      <c r="C409" s="66"/>
      <c r="D409" s="66"/>
      <c r="E409" s="66"/>
      <c r="F409" s="66"/>
      <c r="G409" s="66"/>
      <c r="H409" s="66"/>
      <c r="I409" s="66"/>
      <c r="J409" s="66"/>
      <c r="K409" s="66"/>
      <c r="L409" s="66"/>
      <c r="M409" s="66"/>
      <c r="N409" s="66"/>
      <c r="O409" s="66"/>
    </row>
    <row r="410" spans="2:15" s="22" customFormat="1">
      <c r="B410" s="44"/>
      <c r="C410" s="66"/>
      <c r="D410" s="66"/>
      <c r="E410" s="66"/>
      <c r="F410" s="66"/>
      <c r="G410" s="66"/>
      <c r="H410" s="66"/>
      <c r="I410" s="66"/>
      <c r="J410" s="66"/>
      <c r="K410" s="66"/>
      <c r="L410" s="66"/>
      <c r="M410" s="66"/>
      <c r="N410" s="66"/>
      <c r="O410" s="66"/>
    </row>
    <row r="411" spans="2:15" s="22" customFormat="1">
      <c r="B411" s="44"/>
      <c r="C411" s="66"/>
      <c r="D411" s="66"/>
      <c r="E411" s="66"/>
      <c r="F411" s="66"/>
      <c r="G411" s="66"/>
      <c r="H411" s="66"/>
      <c r="I411" s="66"/>
      <c r="J411" s="66"/>
      <c r="K411" s="66"/>
      <c r="L411" s="66"/>
      <c r="M411" s="66"/>
      <c r="N411" s="66"/>
      <c r="O411" s="66"/>
    </row>
    <row r="412" spans="2:15" s="22" customFormat="1">
      <c r="B412" s="44"/>
      <c r="C412" s="66"/>
      <c r="D412" s="66"/>
      <c r="E412" s="66"/>
      <c r="F412" s="66"/>
      <c r="G412" s="66"/>
      <c r="H412" s="66"/>
      <c r="I412" s="66"/>
      <c r="J412" s="66"/>
      <c r="K412" s="66"/>
      <c r="L412" s="66"/>
      <c r="M412" s="66"/>
      <c r="N412" s="66"/>
      <c r="O412" s="66"/>
    </row>
    <row r="413" spans="2:15" s="22" customFormat="1">
      <c r="B413" s="44"/>
      <c r="C413" s="66"/>
      <c r="D413" s="66"/>
      <c r="E413" s="66"/>
      <c r="F413" s="66"/>
      <c r="G413" s="66"/>
      <c r="H413" s="66"/>
      <c r="I413" s="66"/>
      <c r="J413" s="66"/>
      <c r="K413" s="66"/>
      <c r="L413" s="66"/>
      <c r="M413" s="66"/>
      <c r="N413" s="66"/>
      <c r="O413" s="66"/>
    </row>
    <row r="414" spans="2:15" s="22" customFormat="1">
      <c r="B414" s="44"/>
      <c r="C414" s="66"/>
      <c r="D414" s="66"/>
      <c r="E414" s="66"/>
      <c r="F414" s="66"/>
      <c r="G414" s="66"/>
      <c r="H414" s="66"/>
      <c r="I414" s="66"/>
      <c r="J414" s="66"/>
      <c r="K414" s="66"/>
      <c r="L414" s="66"/>
      <c r="M414" s="66"/>
      <c r="N414" s="66"/>
      <c r="O414" s="66"/>
    </row>
    <row r="415" spans="2:15" s="22" customFormat="1">
      <c r="B415" s="44"/>
      <c r="C415" s="66"/>
      <c r="D415" s="66"/>
      <c r="E415" s="66"/>
      <c r="F415" s="66"/>
      <c r="G415" s="66"/>
      <c r="H415" s="66"/>
      <c r="I415" s="66"/>
      <c r="J415" s="66"/>
      <c r="K415" s="66"/>
      <c r="L415" s="66"/>
      <c r="M415" s="66"/>
      <c r="N415" s="66"/>
      <c r="O415" s="66"/>
    </row>
    <row r="416" spans="2:15" s="22" customFormat="1">
      <c r="B416" s="44"/>
      <c r="C416" s="66"/>
      <c r="D416" s="66"/>
      <c r="E416" s="66"/>
      <c r="F416" s="66"/>
      <c r="G416" s="66"/>
      <c r="H416" s="66"/>
      <c r="I416" s="66"/>
      <c r="J416" s="66"/>
      <c r="K416" s="66"/>
      <c r="L416" s="66"/>
      <c r="M416" s="66"/>
      <c r="N416" s="66"/>
      <c r="O416" s="66"/>
    </row>
    <row r="417" spans="2:15" s="22" customFormat="1">
      <c r="B417" s="44"/>
      <c r="C417" s="66"/>
      <c r="D417" s="66"/>
      <c r="E417" s="66"/>
      <c r="F417" s="66"/>
      <c r="G417" s="66"/>
      <c r="H417" s="66"/>
      <c r="I417" s="66"/>
      <c r="J417" s="66"/>
      <c r="K417" s="66"/>
      <c r="L417" s="66"/>
      <c r="M417" s="66"/>
      <c r="N417" s="66"/>
      <c r="O417" s="66"/>
    </row>
    <row r="418" spans="2:15" s="22" customFormat="1">
      <c r="B418" s="44"/>
      <c r="C418" s="66"/>
      <c r="D418" s="66"/>
      <c r="E418" s="66"/>
      <c r="F418" s="66"/>
      <c r="G418" s="66"/>
      <c r="H418" s="66"/>
      <c r="I418" s="66"/>
      <c r="J418" s="66"/>
      <c r="K418" s="66"/>
      <c r="L418" s="66"/>
      <c r="M418" s="66"/>
      <c r="N418" s="66"/>
      <c r="O418" s="66"/>
    </row>
    <row r="419" spans="2:15" s="22" customFormat="1">
      <c r="B419" s="44"/>
      <c r="C419" s="66"/>
      <c r="D419" s="66"/>
      <c r="E419" s="66"/>
      <c r="F419" s="66"/>
      <c r="G419" s="66"/>
      <c r="H419" s="66"/>
      <c r="I419" s="66"/>
      <c r="J419" s="66"/>
      <c r="K419" s="66"/>
      <c r="L419" s="66"/>
      <c r="M419" s="66"/>
      <c r="N419" s="66"/>
      <c r="O419" s="66"/>
    </row>
    <row r="420" spans="2:15" s="22" customFormat="1">
      <c r="B420" s="44"/>
      <c r="C420" s="66"/>
      <c r="D420" s="66"/>
      <c r="E420" s="66"/>
      <c r="F420" s="66"/>
      <c r="G420" s="66"/>
      <c r="H420" s="66"/>
      <c r="I420" s="66"/>
      <c r="J420" s="66"/>
      <c r="K420" s="66"/>
      <c r="L420" s="66"/>
      <c r="M420" s="66"/>
      <c r="N420" s="66"/>
      <c r="O420" s="66"/>
    </row>
    <row r="421" spans="2:15" s="22" customFormat="1">
      <c r="B421" s="44"/>
      <c r="C421" s="66"/>
      <c r="D421" s="66"/>
      <c r="E421" s="66"/>
      <c r="F421" s="66"/>
      <c r="G421" s="66"/>
      <c r="H421" s="66"/>
      <c r="I421" s="66"/>
      <c r="J421" s="66"/>
      <c r="K421" s="66"/>
      <c r="L421" s="66"/>
      <c r="M421" s="66"/>
      <c r="N421" s="66"/>
      <c r="O421" s="66"/>
    </row>
    <row r="422" spans="2:15" s="22" customFormat="1">
      <c r="B422" s="44"/>
      <c r="C422" s="66"/>
      <c r="D422" s="66"/>
      <c r="E422" s="66"/>
      <c r="F422" s="66"/>
      <c r="G422" s="66"/>
      <c r="H422" s="66"/>
      <c r="I422" s="66"/>
      <c r="J422" s="66"/>
      <c r="K422" s="66"/>
      <c r="L422" s="66"/>
      <c r="M422" s="66"/>
      <c r="N422" s="66"/>
      <c r="O422" s="66"/>
    </row>
    <row r="423" spans="2:15" s="22" customFormat="1">
      <c r="B423" s="44"/>
      <c r="C423" s="66"/>
      <c r="D423" s="66"/>
      <c r="E423" s="66"/>
      <c r="F423" s="66"/>
      <c r="G423" s="66"/>
      <c r="H423" s="66"/>
      <c r="I423" s="66"/>
      <c r="J423" s="66"/>
      <c r="K423" s="66"/>
      <c r="L423" s="66"/>
      <c r="M423" s="66"/>
      <c r="N423" s="66"/>
      <c r="O423" s="66"/>
    </row>
    <row r="424" spans="2:15" s="22" customFormat="1">
      <c r="B424" s="44"/>
      <c r="C424" s="66"/>
      <c r="D424" s="66"/>
      <c r="E424" s="66"/>
      <c r="F424" s="66"/>
      <c r="G424" s="66"/>
      <c r="H424" s="66"/>
      <c r="I424" s="66"/>
      <c r="J424" s="66"/>
      <c r="K424" s="66"/>
      <c r="L424" s="66"/>
      <c r="M424" s="66"/>
      <c r="N424" s="66"/>
      <c r="O424" s="66"/>
    </row>
    <row r="425" spans="2:15" s="22" customFormat="1">
      <c r="B425" s="44"/>
      <c r="C425" s="66"/>
      <c r="D425" s="66"/>
      <c r="E425" s="66"/>
      <c r="F425" s="66"/>
      <c r="G425" s="66"/>
      <c r="H425" s="66"/>
      <c r="I425" s="66"/>
      <c r="J425" s="66"/>
      <c r="K425" s="66"/>
      <c r="L425" s="66"/>
      <c r="M425" s="66"/>
      <c r="N425" s="66"/>
      <c r="O425" s="66"/>
    </row>
    <row r="426" spans="2:15" s="22" customFormat="1">
      <c r="B426" s="44"/>
      <c r="C426" s="66"/>
      <c r="D426" s="66"/>
      <c r="E426" s="66"/>
      <c r="F426" s="66"/>
      <c r="G426" s="66"/>
      <c r="H426" s="66"/>
      <c r="I426" s="66"/>
      <c r="J426" s="66"/>
      <c r="K426" s="66"/>
      <c r="L426" s="66"/>
      <c r="M426" s="66"/>
      <c r="N426" s="66"/>
      <c r="O426" s="66"/>
    </row>
    <row r="427" spans="2:15" s="22" customFormat="1">
      <c r="B427" s="44"/>
      <c r="C427" s="66"/>
      <c r="D427" s="66"/>
      <c r="E427" s="66"/>
      <c r="F427" s="66"/>
      <c r="G427" s="66"/>
      <c r="H427" s="66"/>
      <c r="I427" s="66"/>
      <c r="J427" s="66"/>
      <c r="K427" s="66"/>
      <c r="L427" s="66"/>
      <c r="M427" s="66"/>
      <c r="N427" s="66"/>
      <c r="O427" s="66"/>
    </row>
    <row r="428" spans="2:15" s="22" customFormat="1">
      <c r="B428" s="44"/>
      <c r="C428" s="66"/>
      <c r="D428" s="66"/>
      <c r="E428" s="66"/>
      <c r="F428" s="66"/>
      <c r="G428" s="66"/>
      <c r="H428" s="66"/>
      <c r="I428" s="66"/>
      <c r="J428" s="66"/>
      <c r="K428" s="66"/>
      <c r="L428" s="66"/>
      <c r="M428" s="66"/>
      <c r="N428" s="66"/>
      <c r="O428" s="66"/>
    </row>
    <row r="429" spans="2:15" s="22" customFormat="1">
      <c r="B429" s="44"/>
      <c r="C429" s="66"/>
      <c r="D429" s="66"/>
      <c r="E429" s="66"/>
      <c r="F429" s="66"/>
      <c r="G429" s="66"/>
      <c r="H429" s="66"/>
      <c r="I429" s="66"/>
      <c r="J429" s="66"/>
      <c r="K429" s="66"/>
      <c r="L429" s="66"/>
      <c r="M429" s="66"/>
      <c r="N429" s="66"/>
      <c r="O429" s="66"/>
    </row>
    <row r="430" spans="2:15" s="22" customFormat="1">
      <c r="B430" s="44"/>
      <c r="C430" s="66"/>
      <c r="D430" s="66"/>
      <c r="E430" s="66"/>
      <c r="F430" s="66"/>
      <c r="G430" s="66"/>
      <c r="H430" s="66"/>
      <c r="I430" s="66"/>
      <c r="J430" s="66"/>
      <c r="K430" s="66"/>
      <c r="L430" s="66"/>
      <c r="M430" s="66"/>
      <c r="N430" s="66"/>
      <c r="O430" s="66"/>
    </row>
    <row r="431" spans="2:15" s="22" customFormat="1">
      <c r="B431" s="44"/>
      <c r="C431" s="66"/>
      <c r="D431" s="66"/>
      <c r="E431" s="66"/>
      <c r="F431" s="66"/>
      <c r="G431" s="66"/>
      <c r="H431" s="66"/>
      <c r="I431" s="66"/>
      <c r="J431" s="66"/>
      <c r="K431" s="66"/>
      <c r="L431" s="66"/>
      <c r="M431" s="66"/>
      <c r="N431" s="66"/>
      <c r="O431" s="66"/>
    </row>
    <row r="432" spans="2:15" s="22" customFormat="1">
      <c r="B432" s="44"/>
      <c r="C432" s="66"/>
      <c r="D432" s="66"/>
      <c r="E432" s="66"/>
      <c r="F432" s="66"/>
      <c r="G432" s="66"/>
      <c r="H432" s="66"/>
      <c r="I432" s="66"/>
      <c r="J432" s="66"/>
      <c r="K432" s="66"/>
      <c r="L432" s="66"/>
      <c r="M432" s="66"/>
      <c r="N432" s="66"/>
      <c r="O432" s="66"/>
    </row>
    <row r="433" spans="2:15" s="22" customFormat="1">
      <c r="B433" s="44"/>
      <c r="C433" s="66"/>
      <c r="D433" s="66"/>
      <c r="E433" s="66"/>
      <c r="F433" s="66"/>
      <c r="G433" s="66"/>
      <c r="H433" s="66"/>
      <c r="I433" s="66"/>
      <c r="J433" s="66"/>
      <c r="K433" s="66"/>
      <c r="L433" s="66"/>
      <c r="M433" s="66"/>
      <c r="N433" s="66"/>
      <c r="O433" s="66"/>
    </row>
    <row r="434" spans="2:15" s="22" customFormat="1">
      <c r="B434" s="44"/>
      <c r="C434" s="66"/>
      <c r="D434" s="66"/>
      <c r="E434" s="66"/>
      <c r="F434" s="66"/>
      <c r="G434" s="66"/>
      <c r="H434" s="66"/>
      <c r="I434" s="66"/>
      <c r="J434" s="66"/>
      <c r="K434" s="66"/>
      <c r="L434" s="66"/>
      <c r="M434" s="66"/>
      <c r="N434" s="66"/>
      <c r="O434" s="66"/>
    </row>
    <row r="435" spans="2:15" s="22" customFormat="1">
      <c r="B435" s="44"/>
      <c r="C435" s="66"/>
      <c r="D435" s="66"/>
      <c r="E435" s="66"/>
      <c r="F435" s="66"/>
      <c r="G435" s="66"/>
      <c r="H435" s="66"/>
      <c r="I435" s="66"/>
      <c r="J435" s="66"/>
      <c r="K435" s="66"/>
      <c r="L435" s="66"/>
      <c r="M435" s="66"/>
      <c r="N435" s="66"/>
      <c r="O435" s="66"/>
    </row>
    <row r="436" spans="2:15" s="22" customFormat="1">
      <c r="B436" s="44"/>
      <c r="C436" s="66"/>
      <c r="D436" s="66"/>
      <c r="E436" s="66"/>
      <c r="F436" s="66"/>
      <c r="G436" s="66"/>
      <c r="H436" s="66"/>
      <c r="I436" s="66"/>
      <c r="J436" s="66"/>
      <c r="K436" s="66"/>
      <c r="L436" s="66"/>
      <c r="M436" s="66"/>
      <c r="N436" s="66"/>
      <c r="O436" s="66"/>
    </row>
    <row r="437" spans="2:15" s="22" customFormat="1">
      <c r="B437" s="44"/>
      <c r="C437" s="66"/>
      <c r="D437" s="66"/>
      <c r="E437" s="66"/>
      <c r="F437" s="66"/>
      <c r="G437" s="66"/>
      <c r="H437" s="66"/>
      <c r="I437" s="66"/>
      <c r="J437" s="66"/>
      <c r="K437" s="66"/>
      <c r="L437" s="66"/>
      <c r="M437" s="66"/>
      <c r="N437" s="66"/>
      <c r="O437" s="66"/>
    </row>
    <row r="438" spans="2:15" s="22" customFormat="1">
      <c r="B438" s="44"/>
      <c r="C438" s="66"/>
      <c r="D438" s="66"/>
      <c r="E438" s="66"/>
      <c r="F438" s="66"/>
      <c r="G438" s="66"/>
      <c r="H438" s="66"/>
      <c r="I438" s="66"/>
      <c r="J438" s="66"/>
      <c r="K438" s="66"/>
      <c r="L438" s="66"/>
      <c r="M438" s="66"/>
      <c r="N438" s="66"/>
      <c r="O438" s="66"/>
    </row>
    <row r="439" spans="2:15" s="22" customFormat="1">
      <c r="B439" s="44"/>
      <c r="C439" s="66"/>
      <c r="D439" s="66"/>
      <c r="E439" s="66"/>
      <c r="F439" s="66"/>
      <c r="G439" s="66"/>
      <c r="H439" s="66"/>
      <c r="I439" s="66"/>
      <c r="J439" s="66"/>
      <c r="K439" s="66"/>
      <c r="L439" s="66"/>
      <c r="M439" s="66"/>
      <c r="N439" s="66"/>
      <c r="O439" s="66"/>
    </row>
    <row r="440" spans="2:15" s="22" customFormat="1">
      <c r="C440" s="66"/>
      <c r="D440" s="66"/>
      <c r="E440" s="66"/>
      <c r="F440" s="66"/>
      <c r="G440" s="66"/>
      <c r="H440" s="66"/>
      <c r="I440" s="66"/>
      <c r="J440" s="66"/>
      <c r="K440" s="66"/>
      <c r="L440" s="66"/>
      <c r="M440" s="66"/>
      <c r="N440" s="66"/>
      <c r="O440" s="66"/>
    </row>
    <row r="441" spans="2:15" s="22" customFormat="1">
      <c r="C441" s="66"/>
      <c r="D441" s="66"/>
      <c r="E441" s="66"/>
      <c r="F441" s="66"/>
      <c r="G441" s="66"/>
      <c r="H441" s="66"/>
      <c r="I441" s="66"/>
      <c r="J441" s="66"/>
      <c r="K441" s="66"/>
      <c r="L441" s="66"/>
      <c r="M441" s="66"/>
      <c r="N441" s="66"/>
      <c r="O441" s="66"/>
    </row>
    <row r="442" spans="2:15" s="22" customFormat="1">
      <c r="C442" s="66"/>
      <c r="D442" s="66"/>
      <c r="E442" s="66"/>
      <c r="F442" s="66"/>
      <c r="G442" s="66"/>
      <c r="H442" s="66"/>
      <c r="I442" s="66"/>
      <c r="J442" s="66"/>
      <c r="K442" s="66"/>
      <c r="L442" s="66"/>
      <c r="M442" s="66"/>
      <c r="N442" s="66"/>
      <c r="O442" s="66"/>
    </row>
    <row r="443" spans="2:15" s="22" customFormat="1">
      <c r="C443" s="66"/>
      <c r="D443" s="66"/>
      <c r="E443" s="66"/>
      <c r="F443" s="66"/>
      <c r="G443" s="66"/>
      <c r="H443" s="66"/>
      <c r="I443" s="66"/>
      <c r="J443" s="66"/>
      <c r="K443" s="66"/>
      <c r="L443" s="66"/>
      <c r="M443" s="66"/>
      <c r="N443" s="66"/>
      <c r="O443" s="66"/>
    </row>
    <row r="444" spans="2:15" s="22" customFormat="1">
      <c r="C444" s="66"/>
      <c r="D444" s="66"/>
      <c r="E444" s="66"/>
      <c r="F444" s="66"/>
      <c r="G444" s="66"/>
      <c r="H444" s="66"/>
      <c r="I444" s="66"/>
      <c r="J444" s="66"/>
      <c r="K444" s="66"/>
      <c r="L444" s="66"/>
      <c r="M444" s="66"/>
      <c r="N444" s="66"/>
      <c r="O444" s="66"/>
    </row>
    <row r="445" spans="2:15" s="22" customFormat="1">
      <c r="C445" s="66"/>
      <c r="D445" s="66"/>
      <c r="E445" s="66"/>
      <c r="F445" s="66"/>
      <c r="G445" s="66"/>
      <c r="H445" s="66"/>
      <c r="I445" s="66"/>
      <c r="J445" s="66"/>
      <c r="K445" s="66"/>
      <c r="L445" s="66"/>
      <c r="M445" s="66"/>
      <c r="N445" s="66"/>
      <c r="O445" s="66"/>
    </row>
    <row r="446" spans="2:15" s="22" customFormat="1"/>
    <row r="447" spans="2:15" s="22" customFormat="1"/>
    <row r="448" spans="2:15" s="22" customFormat="1"/>
    <row r="449" spans="1:2" s="22" customFormat="1">
      <c r="A449"/>
      <c r="B449"/>
    </row>
    <row r="450" spans="1:2" s="22" customFormat="1">
      <c r="A450"/>
      <c r="B450"/>
    </row>
    <row r="451" spans="1:2" s="22" customFormat="1">
      <c r="A451"/>
      <c r="B451"/>
    </row>
    <row r="452" spans="1:2" s="22" customFormat="1">
      <c r="A452"/>
      <c r="B452"/>
    </row>
    <row r="453" spans="1:2" s="22" customFormat="1">
      <c r="A453"/>
      <c r="B453"/>
    </row>
    <row r="454" spans="1:2" s="22" customFormat="1">
      <c r="A454"/>
      <c r="B454"/>
    </row>
  </sheetData>
  <mergeCells count="6">
    <mergeCell ref="M5:N5"/>
    <mergeCell ref="C5:D5"/>
    <mergeCell ref="E5:F5"/>
    <mergeCell ref="G5:H5"/>
    <mergeCell ref="I5:J5"/>
    <mergeCell ref="K5:L5"/>
  </mergeCells>
  <hyperlinks>
    <hyperlink ref="O2" location="Index!A1" display="Back to Index" xr:uid="{CEBD9AEF-BCFD-457B-BCE8-43000D91707F}"/>
  </hyperlinks>
  <pageMargins left="0.7" right="0.7" top="0.75" bottom="0.75" header="0.3" footer="0.3"/>
  <pageSetup paperSize="9" scale="3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E2E07-9AD3-47C5-9744-22F0AC8EB344}">
  <dimension ref="A1:AH473"/>
  <sheetViews>
    <sheetView showGridLines="0" showRowColHeaders="0" zoomScaleNormal="100" zoomScaleSheetLayoutView="90" workbookViewId="0">
      <pane ySplit="6" topLeftCell="A7" activePane="bottomLeft" state="frozen"/>
      <selection activeCell="A3" sqref="A3"/>
      <selection pane="bottomLeft"/>
    </sheetView>
  </sheetViews>
  <sheetFormatPr defaultRowHeight="15.05"/>
  <cols>
    <col min="1" max="1" width="9.109375" customWidth="1"/>
    <col min="2" max="2" width="51.88671875" customWidth="1"/>
    <col min="3" max="6" width="10.6640625" customWidth="1"/>
    <col min="7" max="8" width="17.44140625" customWidth="1"/>
    <col min="9" max="10" width="14.6640625" customWidth="1"/>
    <col min="11" max="14" width="10.6640625" customWidth="1"/>
  </cols>
  <sheetData>
    <row r="1" spans="1:15" s="2" customFormat="1" ht="23.95" customHeight="1">
      <c r="B1" s="180" t="s">
        <v>325</v>
      </c>
    </row>
    <row r="2" spans="1:15" s="122" customFormat="1" ht="16" customHeight="1">
      <c r="A2" s="119" t="str" cm="1">
        <f t="array" aca="1" ref="A2" ca="1">MID(CELL("filename",A1),FIND("]",CELL("filename",A1))+1,255)</f>
        <v>Table 3</v>
      </c>
      <c r="B2" s="119" t="s">
        <v>194</v>
      </c>
      <c r="O2" s="123" t="s">
        <v>104</v>
      </c>
    </row>
    <row r="3" spans="1:15" s="79" customFormat="1" ht="11.3" customHeight="1">
      <c r="B3" s="42"/>
    </row>
    <row r="4" spans="1:15" s="71" customFormat="1" ht="11.3"/>
    <row r="5" spans="1:15" s="71" customFormat="1" ht="28.5" customHeight="1">
      <c r="C5" s="272" t="s">
        <v>153</v>
      </c>
      <c r="D5" s="272"/>
      <c r="E5" s="272" t="s">
        <v>156</v>
      </c>
      <c r="F5" s="272"/>
      <c r="G5" s="272" t="s">
        <v>157</v>
      </c>
      <c r="H5" s="272"/>
      <c r="I5" s="272" t="s">
        <v>162</v>
      </c>
      <c r="J5" s="272"/>
      <c r="K5" s="272" t="s">
        <v>163</v>
      </c>
      <c r="L5" s="272"/>
      <c r="M5" s="272" t="s">
        <v>164</v>
      </c>
      <c r="N5" s="272"/>
    </row>
    <row r="6" spans="1:15" s="71" customFormat="1" ht="30.05" customHeight="1">
      <c r="B6" s="104" t="s">
        <v>166</v>
      </c>
      <c r="C6" s="164" t="s">
        <v>154</v>
      </c>
      <c r="D6" s="164" t="s">
        <v>155</v>
      </c>
      <c r="E6" s="164" t="s">
        <v>2</v>
      </c>
      <c r="F6" s="164" t="s">
        <v>5</v>
      </c>
      <c r="G6" s="161" t="s">
        <v>206</v>
      </c>
      <c r="H6" s="161" t="s">
        <v>207</v>
      </c>
      <c r="I6" s="164" t="s">
        <v>160</v>
      </c>
      <c r="J6" s="164" t="s">
        <v>161</v>
      </c>
      <c r="K6" s="164" t="s">
        <v>0</v>
      </c>
      <c r="L6" s="164" t="s">
        <v>56</v>
      </c>
      <c r="M6" s="164" t="s">
        <v>140</v>
      </c>
      <c r="N6" s="164" t="s">
        <v>6</v>
      </c>
      <c r="O6" s="165" t="s">
        <v>62</v>
      </c>
    </row>
    <row r="7" spans="1:15" s="71" customFormat="1" ht="11.3" customHeight="1">
      <c r="B7" s="72" t="s">
        <v>57</v>
      </c>
      <c r="E7" s="73"/>
      <c r="F7" s="73"/>
      <c r="N7" s="73"/>
    </row>
    <row r="8" spans="1:15" s="71" customFormat="1" ht="11.3">
      <c r="B8" s="103" t="s">
        <v>8</v>
      </c>
      <c r="C8" s="84">
        <v>85510</v>
      </c>
      <c r="D8" s="84">
        <v>1076160</v>
      </c>
      <c r="E8" s="84">
        <v>71880</v>
      </c>
      <c r="F8" s="84">
        <v>1177125</v>
      </c>
      <c r="G8" s="84">
        <v>261075</v>
      </c>
      <c r="H8" s="84">
        <v>949860</v>
      </c>
      <c r="I8" s="84">
        <v>248460</v>
      </c>
      <c r="J8" s="84">
        <v>910130</v>
      </c>
      <c r="K8" s="84">
        <v>35725</v>
      </c>
      <c r="L8" s="84">
        <v>1337660</v>
      </c>
      <c r="M8" s="84">
        <v>332090</v>
      </c>
      <c r="N8" s="84">
        <v>714945</v>
      </c>
      <c r="O8" s="84">
        <v>1373385</v>
      </c>
    </row>
    <row r="9" spans="1:15" s="71" customFormat="1" ht="11.3">
      <c r="A9" s="81"/>
      <c r="B9" s="103" t="s">
        <v>9</v>
      </c>
      <c r="C9" s="84">
        <v>90375</v>
      </c>
      <c r="D9" s="84">
        <v>999085</v>
      </c>
      <c r="E9" s="84">
        <v>73215</v>
      </c>
      <c r="F9" s="84">
        <v>1075125</v>
      </c>
      <c r="G9" s="84">
        <v>254710</v>
      </c>
      <c r="H9" s="84">
        <v>848025</v>
      </c>
      <c r="I9" s="84">
        <v>294375</v>
      </c>
      <c r="J9" s="84">
        <v>778780</v>
      </c>
      <c r="K9" s="84">
        <v>28165</v>
      </c>
      <c r="L9" s="84">
        <v>1209530</v>
      </c>
      <c r="M9" s="84">
        <v>395505</v>
      </c>
      <c r="N9" s="84">
        <v>578990</v>
      </c>
      <c r="O9" s="84">
        <v>1237700</v>
      </c>
    </row>
    <row r="10" spans="1:15" s="71" customFormat="1" ht="11.3">
      <c r="A10" s="81"/>
      <c r="B10" s="103" t="s">
        <v>4</v>
      </c>
      <c r="C10" s="84">
        <v>685</v>
      </c>
      <c r="D10" s="84">
        <v>8625</v>
      </c>
      <c r="E10" s="84">
        <v>335</v>
      </c>
      <c r="F10" s="84">
        <v>7740</v>
      </c>
      <c r="G10" s="84">
        <v>2475</v>
      </c>
      <c r="H10" s="84">
        <v>13020</v>
      </c>
      <c r="I10" s="84">
        <v>1235</v>
      </c>
      <c r="J10" s="84">
        <v>5440</v>
      </c>
      <c r="K10" s="84">
        <v>395</v>
      </c>
      <c r="L10" s="84">
        <v>75330</v>
      </c>
      <c r="M10" s="84">
        <v>2220</v>
      </c>
      <c r="N10" s="84">
        <v>5285</v>
      </c>
      <c r="O10" s="84">
        <v>75725</v>
      </c>
    </row>
    <row r="11" spans="1:15" s="71" customFormat="1" ht="11.3">
      <c r="A11" s="81"/>
      <c r="B11" s="103" t="s">
        <v>1</v>
      </c>
      <c r="C11" s="84">
        <v>176570</v>
      </c>
      <c r="D11" s="84">
        <v>2083870</v>
      </c>
      <c r="E11" s="84">
        <v>145430</v>
      </c>
      <c r="F11" s="84">
        <v>2259990</v>
      </c>
      <c r="G11" s="84">
        <v>518260</v>
      </c>
      <c r="H11" s="222">
        <v>1810905</v>
      </c>
      <c r="I11" s="84">
        <v>544070</v>
      </c>
      <c r="J11" s="84">
        <v>1694350</v>
      </c>
      <c r="K11" s="84">
        <v>64290</v>
      </c>
      <c r="L11" s="84">
        <v>2622520</v>
      </c>
      <c r="M11" s="84">
        <v>729810</v>
      </c>
      <c r="N11" s="84">
        <v>1299220</v>
      </c>
      <c r="O11" s="84">
        <v>2686810</v>
      </c>
    </row>
    <row r="12" spans="1:15" s="71" customFormat="1" ht="11.3">
      <c r="B12" s="72" t="s">
        <v>169</v>
      </c>
    </row>
    <row r="13" spans="1:15" s="71" customFormat="1" ht="11.3">
      <c r="B13" s="103" t="s">
        <v>10</v>
      </c>
      <c r="C13" s="84">
        <v>320</v>
      </c>
      <c r="D13" s="84">
        <v>3560</v>
      </c>
      <c r="E13" s="84">
        <v>425</v>
      </c>
      <c r="F13" s="84">
        <v>5290</v>
      </c>
      <c r="G13" s="84">
        <v>1045</v>
      </c>
      <c r="H13" s="84">
        <v>5025</v>
      </c>
      <c r="I13" s="84">
        <v>295</v>
      </c>
      <c r="J13" s="84">
        <v>3900</v>
      </c>
      <c r="K13" s="84">
        <v>235</v>
      </c>
      <c r="L13" s="84">
        <v>6020</v>
      </c>
      <c r="M13" s="84">
        <v>2595</v>
      </c>
      <c r="N13" s="84">
        <v>495</v>
      </c>
      <c r="O13" s="84">
        <v>6255</v>
      </c>
    </row>
    <row r="14" spans="1:15" s="71" customFormat="1" ht="11.3">
      <c r="A14" s="81"/>
      <c r="B14" s="103" t="s">
        <v>11</v>
      </c>
      <c r="C14" s="84">
        <v>47015</v>
      </c>
      <c r="D14" s="84">
        <v>472265</v>
      </c>
      <c r="E14" s="84">
        <v>47865</v>
      </c>
      <c r="F14" s="84">
        <v>585805</v>
      </c>
      <c r="G14" s="84">
        <v>144055</v>
      </c>
      <c r="H14" s="84">
        <v>520285</v>
      </c>
      <c r="I14" s="84">
        <v>54850</v>
      </c>
      <c r="J14" s="84">
        <v>522895</v>
      </c>
      <c r="K14" s="84">
        <v>17575</v>
      </c>
      <c r="L14" s="84">
        <v>737030</v>
      </c>
      <c r="M14" s="84">
        <v>187695</v>
      </c>
      <c r="N14" s="84">
        <v>206990</v>
      </c>
      <c r="O14" s="84">
        <v>754605</v>
      </c>
    </row>
    <row r="15" spans="1:15" s="71" customFormat="1" ht="11.3">
      <c r="A15" s="81"/>
      <c r="B15" s="103" t="s">
        <v>12</v>
      </c>
      <c r="C15" s="84">
        <v>30535</v>
      </c>
      <c r="D15" s="84">
        <v>373585</v>
      </c>
      <c r="E15" s="84">
        <v>27455</v>
      </c>
      <c r="F15" s="84">
        <v>382975</v>
      </c>
      <c r="G15" s="84">
        <v>83840</v>
      </c>
      <c r="H15" s="84">
        <v>280250</v>
      </c>
      <c r="I15" s="84">
        <v>97720</v>
      </c>
      <c r="J15" s="84">
        <v>291020</v>
      </c>
      <c r="K15" s="84">
        <v>8520</v>
      </c>
      <c r="L15" s="84">
        <v>433485</v>
      </c>
      <c r="M15" s="84">
        <v>120430</v>
      </c>
      <c r="N15" s="84">
        <v>250235</v>
      </c>
      <c r="O15" s="84">
        <v>442005</v>
      </c>
    </row>
    <row r="16" spans="1:15" s="71" customFormat="1" ht="11.3">
      <c r="A16" s="81"/>
      <c r="B16" s="103" t="s">
        <v>13</v>
      </c>
      <c r="C16" s="84">
        <v>18415</v>
      </c>
      <c r="D16" s="84">
        <v>301185</v>
      </c>
      <c r="E16" s="84">
        <v>19100</v>
      </c>
      <c r="F16" s="84">
        <v>304985</v>
      </c>
      <c r="G16" s="84">
        <v>62120</v>
      </c>
      <c r="H16" s="84">
        <v>206315</v>
      </c>
      <c r="I16" s="84">
        <v>107095</v>
      </c>
      <c r="J16" s="84">
        <v>198630</v>
      </c>
      <c r="K16" s="84">
        <v>7550</v>
      </c>
      <c r="L16" s="84">
        <v>347355</v>
      </c>
      <c r="M16" s="84">
        <v>91840</v>
      </c>
      <c r="N16" s="84">
        <v>195765</v>
      </c>
      <c r="O16" s="84">
        <v>354905</v>
      </c>
    </row>
    <row r="17" spans="1:15" s="71" customFormat="1" ht="11.3">
      <c r="A17" s="81"/>
      <c r="B17" s="103" t="s">
        <v>14</v>
      </c>
      <c r="C17" s="84">
        <v>26435</v>
      </c>
      <c r="D17" s="84">
        <v>437165</v>
      </c>
      <c r="E17" s="84">
        <v>24670</v>
      </c>
      <c r="F17" s="84">
        <v>447040</v>
      </c>
      <c r="G17" s="84">
        <v>97785</v>
      </c>
      <c r="H17" s="84">
        <v>339885</v>
      </c>
      <c r="I17" s="84">
        <v>156305</v>
      </c>
      <c r="J17" s="84">
        <v>288790</v>
      </c>
      <c r="K17" s="84">
        <v>12735</v>
      </c>
      <c r="L17" s="84">
        <v>502745</v>
      </c>
      <c r="M17" s="84">
        <v>142360</v>
      </c>
      <c r="N17" s="84">
        <v>291550</v>
      </c>
      <c r="O17" s="84">
        <v>515485</v>
      </c>
    </row>
    <row r="18" spans="1:15" s="71" customFormat="1" ht="11.3">
      <c r="A18" s="81"/>
      <c r="B18" s="103" t="s">
        <v>15</v>
      </c>
      <c r="C18" s="84">
        <v>24620</v>
      </c>
      <c r="D18" s="84">
        <v>273990</v>
      </c>
      <c r="E18" s="84">
        <v>15810</v>
      </c>
      <c r="F18" s="84">
        <v>288925</v>
      </c>
      <c r="G18" s="84">
        <v>69370</v>
      </c>
      <c r="H18" s="84">
        <v>246265</v>
      </c>
      <c r="I18" s="84">
        <v>72440</v>
      </c>
      <c r="J18" s="84">
        <v>210175</v>
      </c>
      <c r="K18" s="84">
        <v>9345</v>
      </c>
      <c r="L18" s="84">
        <v>322425</v>
      </c>
      <c r="M18" s="84">
        <v>95340</v>
      </c>
      <c r="N18" s="84">
        <v>196685</v>
      </c>
      <c r="O18" s="84">
        <v>331770</v>
      </c>
    </row>
    <row r="19" spans="1:15" s="71" customFormat="1" ht="11.3">
      <c r="A19" s="81"/>
      <c r="B19" s="103" t="s">
        <v>16</v>
      </c>
      <c r="C19" s="84">
        <v>20720</v>
      </c>
      <c r="D19" s="84">
        <v>162325</v>
      </c>
      <c r="E19" s="84">
        <v>8045</v>
      </c>
      <c r="F19" s="84">
        <v>178165</v>
      </c>
      <c r="G19" s="84">
        <v>44350</v>
      </c>
      <c r="H19" s="84">
        <v>153805</v>
      </c>
      <c r="I19" s="84">
        <v>36105</v>
      </c>
      <c r="J19" s="84">
        <v>134430</v>
      </c>
      <c r="K19" s="84">
        <v>6290</v>
      </c>
      <c r="L19" s="84">
        <v>198035</v>
      </c>
      <c r="M19" s="84">
        <v>58670</v>
      </c>
      <c r="N19" s="84">
        <v>121695</v>
      </c>
      <c r="O19" s="84">
        <v>204325</v>
      </c>
    </row>
    <row r="20" spans="1:15" s="71" customFormat="1" ht="11.3">
      <c r="A20" s="81"/>
      <c r="B20" s="103" t="s">
        <v>17</v>
      </c>
      <c r="C20" s="84">
        <v>6105</v>
      </c>
      <c r="D20" s="84">
        <v>39275</v>
      </c>
      <c r="E20" s="84">
        <v>1490</v>
      </c>
      <c r="F20" s="84">
        <v>44570</v>
      </c>
      <c r="G20" s="84">
        <v>10900</v>
      </c>
      <c r="H20" s="84">
        <v>38365</v>
      </c>
      <c r="I20" s="84">
        <v>11860</v>
      </c>
      <c r="J20" s="84">
        <v>30190</v>
      </c>
      <c r="K20" s="84">
        <v>1400</v>
      </c>
      <c r="L20" s="84">
        <v>49305</v>
      </c>
      <c r="M20" s="84">
        <v>19475</v>
      </c>
      <c r="N20" s="84">
        <v>25040</v>
      </c>
      <c r="O20" s="84">
        <v>50705</v>
      </c>
    </row>
    <row r="21" spans="1:15" s="71" customFormat="1" ht="11.3">
      <c r="A21" s="81"/>
      <c r="B21" s="103" t="s">
        <v>18</v>
      </c>
      <c r="C21" s="84">
        <v>2320</v>
      </c>
      <c r="D21" s="84">
        <v>19285</v>
      </c>
      <c r="E21" s="84">
        <v>530</v>
      </c>
      <c r="F21" s="84">
        <v>21380</v>
      </c>
      <c r="G21" s="84">
        <v>4490</v>
      </c>
      <c r="H21" s="84">
        <v>18865</v>
      </c>
      <c r="I21" s="84">
        <v>7320</v>
      </c>
      <c r="J21" s="84">
        <v>13560</v>
      </c>
      <c r="K21" s="84">
        <v>600</v>
      </c>
      <c r="L21" s="84">
        <v>23415</v>
      </c>
      <c r="M21" s="84">
        <v>11200</v>
      </c>
      <c r="N21" s="84">
        <v>9955</v>
      </c>
      <c r="O21" s="84">
        <v>24015</v>
      </c>
    </row>
    <row r="22" spans="1:15" s="71" customFormat="1" ht="11.3">
      <c r="A22" s="81"/>
      <c r="B22" s="103" t="s">
        <v>4</v>
      </c>
      <c r="C22" s="84">
        <v>85</v>
      </c>
      <c r="D22" s="84">
        <v>1230</v>
      </c>
      <c r="E22" s="84">
        <v>35</v>
      </c>
      <c r="F22" s="84">
        <v>855</v>
      </c>
      <c r="G22" s="84">
        <v>300</v>
      </c>
      <c r="H22" s="84">
        <v>1845</v>
      </c>
      <c r="I22" s="84">
        <v>85</v>
      </c>
      <c r="J22" s="84">
        <v>755</v>
      </c>
      <c r="K22" s="84">
        <v>40</v>
      </c>
      <c r="L22" s="84">
        <v>2700</v>
      </c>
      <c r="M22" s="84">
        <v>200</v>
      </c>
      <c r="N22" s="84">
        <v>820</v>
      </c>
      <c r="O22" s="84">
        <v>2740</v>
      </c>
    </row>
    <row r="23" spans="1:15" s="71" customFormat="1" ht="11.3">
      <c r="A23" s="81"/>
      <c r="B23" s="103" t="s">
        <v>1</v>
      </c>
      <c r="C23" s="84">
        <v>176570</v>
      </c>
      <c r="D23" s="84">
        <v>2083870</v>
      </c>
      <c r="E23" s="84">
        <v>145430</v>
      </c>
      <c r="F23" s="84">
        <v>2259990</v>
      </c>
      <c r="G23" s="84">
        <v>518260</v>
      </c>
      <c r="H23" s="84">
        <v>1810905</v>
      </c>
      <c r="I23" s="84">
        <v>544070</v>
      </c>
      <c r="J23" s="84">
        <v>1694350</v>
      </c>
      <c r="K23" s="84">
        <v>64290</v>
      </c>
      <c r="L23" s="84">
        <v>2622520</v>
      </c>
      <c r="M23" s="84">
        <v>729810</v>
      </c>
      <c r="N23" s="84">
        <v>1299220</v>
      </c>
      <c r="O23" s="84">
        <v>2686810</v>
      </c>
    </row>
    <row r="24" spans="1:15" s="71" customFormat="1" ht="11.3">
      <c r="B24" s="72" t="s">
        <v>58</v>
      </c>
      <c r="H24" s="84"/>
    </row>
    <row r="25" spans="1:15" s="71" customFormat="1" ht="11.3">
      <c r="B25" s="103" t="s">
        <v>19</v>
      </c>
      <c r="C25" s="84">
        <v>56605</v>
      </c>
      <c r="D25" s="84">
        <v>504405</v>
      </c>
      <c r="E25" s="84">
        <v>49315</v>
      </c>
      <c r="F25" s="84">
        <v>571715</v>
      </c>
      <c r="G25" s="84">
        <v>167130</v>
      </c>
      <c r="H25" s="84">
        <v>487670</v>
      </c>
      <c r="I25" s="84">
        <v>114965</v>
      </c>
      <c r="J25" s="84">
        <v>473205</v>
      </c>
      <c r="K25" s="84">
        <v>5955</v>
      </c>
      <c r="L25" s="84">
        <v>648930</v>
      </c>
      <c r="M25" s="84">
        <v>189020</v>
      </c>
      <c r="N25" s="84">
        <v>360735</v>
      </c>
      <c r="O25" s="84">
        <v>654885</v>
      </c>
    </row>
    <row r="26" spans="1:15" s="71" customFormat="1" ht="11.3">
      <c r="A26" s="81"/>
      <c r="B26" s="103" t="s">
        <v>20</v>
      </c>
      <c r="C26" s="84">
        <v>45080</v>
      </c>
      <c r="D26" s="84">
        <v>472095</v>
      </c>
      <c r="E26" s="84">
        <v>17670</v>
      </c>
      <c r="F26" s="84">
        <v>566090</v>
      </c>
      <c r="G26" s="84">
        <v>113330</v>
      </c>
      <c r="H26" s="84">
        <v>493630</v>
      </c>
      <c r="I26" s="84">
        <v>127380</v>
      </c>
      <c r="J26" s="84">
        <v>369755</v>
      </c>
      <c r="K26" s="84" t="s">
        <v>7</v>
      </c>
      <c r="L26" s="84">
        <v>607015</v>
      </c>
      <c r="M26" s="84">
        <v>192010</v>
      </c>
      <c r="N26" s="84">
        <v>301810</v>
      </c>
      <c r="O26" s="84">
        <v>607015</v>
      </c>
    </row>
    <row r="27" spans="1:15" s="71" customFormat="1" ht="11.3">
      <c r="A27" s="81"/>
      <c r="B27" s="103" t="s">
        <v>21</v>
      </c>
      <c r="C27" s="84">
        <v>37760</v>
      </c>
      <c r="D27" s="84">
        <v>483175</v>
      </c>
      <c r="E27" s="84">
        <v>40445</v>
      </c>
      <c r="F27" s="84">
        <v>492185</v>
      </c>
      <c r="G27" s="84">
        <v>147180</v>
      </c>
      <c r="H27" s="84">
        <v>458240</v>
      </c>
      <c r="I27" s="84">
        <v>51170</v>
      </c>
      <c r="J27" s="84">
        <v>462660</v>
      </c>
      <c r="K27" s="84">
        <v>26605</v>
      </c>
      <c r="L27" s="84">
        <v>578865</v>
      </c>
      <c r="M27" s="84">
        <v>141565</v>
      </c>
      <c r="N27" s="84">
        <v>306615</v>
      </c>
      <c r="O27" s="84">
        <v>605470</v>
      </c>
    </row>
    <row r="28" spans="1:15" s="71" customFormat="1" ht="11.3">
      <c r="A28" s="81"/>
      <c r="B28" s="103" t="s">
        <v>22</v>
      </c>
      <c r="C28" s="84">
        <v>10770</v>
      </c>
      <c r="D28" s="84">
        <v>111225</v>
      </c>
      <c r="E28" s="84">
        <v>6160</v>
      </c>
      <c r="F28" s="84">
        <v>119620</v>
      </c>
      <c r="G28" s="84">
        <v>37755</v>
      </c>
      <c r="H28" s="84">
        <v>92055</v>
      </c>
      <c r="I28" s="84">
        <v>19850</v>
      </c>
      <c r="J28" s="84">
        <v>94370</v>
      </c>
      <c r="K28" s="84">
        <v>4575</v>
      </c>
      <c r="L28" s="84">
        <v>125305</v>
      </c>
      <c r="M28" s="84">
        <v>47980</v>
      </c>
      <c r="N28" s="84">
        <v>69990</v>
      </c>
      <c r="O28" s="84">
        <v>129880</v>
      </c>
    </row>
    <row r="29" spans="1:15" s="71" customFormat="1" ht="11.3">
      <c r="A29" s="81"/>
      <c r="B29" s="103" t="s">
        <v>23</v>
      </c>
      <c r="C29" s="84">
        <v>14895</v>
      </c>
      <c r="D29" s="84">
        <v>179755</v>
      </c>
      <c r="E29" s="84">
        <v>15750</v>
      </c>
      <c r="F29" s="84">
        <v>172645</v>
      </c>
      <c r="G29" s="84">
        <v>28155</v>
      </c>
      <c r="H29" s="84">
        <v>197940</v>
      </c>
      <c r="I29" s="84">
        <v>30105</v>
      </c>
      <c r="J29" s="84">
        <v>161190</v>
      </c>
      <c r="K29" s="84">
        <v>16325</v>
      </c>
      <c r="L29" s="84">
        <v>210050</v>
      </c>
      <c r="M29" s="84">
        <v>70530</v>
      </c>
      <c r="N29" s="84">
        <v>94520</v>
      </c>
      <c r="O29" s="84">
        <v>226370</v>
      </c>
    </row>
    <row r="30" spans="1:15" s="71" customFormat="1" ht="11.3">
      <c r="A30" s="81"/>
      <c r="B30" s="103" t="s">
        <v>24</v>
      </c>
      <c r="C30" s="84">
        <v>4245</v>
      </c>
      <c r="D30" s="84">
        <v>34540</v>
      </c>
      <c r="E30" s="84">
        <v>3030</v>
      </c>
      <c r="F30" s="84">
        <v>37815</v>
      </c>
      <c r="G30" s="84">
        <v>19755</v>
      </c>
      <c r="H30" s="84">
        <v>22695</v>
      </c>
      <c r="I30" s="84">
        <v>3185</v>
      </c>
      <c r="J30" s="84">
        <v>32045</v>
      </c>
      <c r="K30" s="84">
        <v>1180</v>
      </c>
      <c r="L30" s="84">
        <v>41270</v>
      </c>
      <c r="M30" s="84">
        <v>11070</v>
      </c>
      <c r="N30" s="84">
        <v>25765</v>
      </c>
      <c r="O30" s="84">
        <v>42450</v>
      </c>
    </row>
    <row r="31" spans="1:15" s="71" customFormat="1" ht="11.3">
      <c r="A31" s="81"/>
      <c r="B31" s="103" t="s">
        <v>25</v>
      </c>
      <c r="C31" s="84">
        <v>1360</v>
      </c>
      <c r="D31" s="84">
        <v>21780</v>
      </c>
      <c r="E31" s="84">
        <v>7215</v>
      </c>
      <c r="F31" s="84">
        <v>16590</v>
      </c>
      <c r="G31" s="84">
        <v>4845</v>
      </c>
      <c r="H31" s="84">
        <v>19445</v>
      </c>
      <c r="I31" s="84">
        <v>5925</v>
      </c>
      <c r="J31" s="84">
        <v>16485</v>
      </c>
      <c r="K31" s="84">
        <v>9655</v>
      </c>
      <c r="L31" s="84">
        <v>14650</v>
      </c>
      <c r="M31" s="84">
        <v>5520</v>
      </c>
      <c r="N31" s="84">
        <v>17085</v>
      </c>
      <c r="O31" s="84">
        <v>24305</v>
      </c>
    </row>
    <row r="32" spans="1:15" s="71" customFormat="1" ht="11.3">
      <c r="A32" s="81"/>
      <c r="B32" s="103" t="s">
        <v>26</v>
      </c>
      <c r="C32" s="84">
        <v>3260</v>
      </c>
      <c r="D32" s="84">
        <v>34680</v>
      </c>
      <c r="E32" s="84">
        <v>1510</v>
      </c>
      <c r="F32" s="84">
        <v>36175</v>
      </c>
      <c r="G32" s="84">
        <v>110</v>
      </c>
      <c r="H32" s="84">
        <v>39230</v>
      </c>
      <c r="I32" s="84">
        <v>6715</v>
      </c>
      <c r="J32" s="84">
        <v>28865</v>
      </c>
      <c r="K32" s="84" t="s">
        <v>7</v>
      </c>
      <c r="L32" s="84">
        <v>40275</v>
      </c>
      <c r="M32" s="84">
        <v>6675</v>
      </c>
      <c r="N32" s="84">
        <v>26235</v>
      </c>
      <c r="O32" s="84">
        <v>40275</v>
      </c>
    </row>
    <row r="33" spans="1:16" s="71" customFormat="1" ht="11.3">
      <c r="A33" s="81"/>
      <c r="B33" s="103" t="s">
        <v>27</v>
      </c>
      <c r="C33" s="84">
        <v>1195</v>
      </c>
      <c r="D33" s="84">
        <v>216420</v>
      </c>
      <c r="E33" s="84">
        <v>195</v>
      </c>
      <c r="F33" s="84">
        <v>211920</v>
      </c>
      <c r="G33" s="84" t="s">
        <v>7</v>
      </c>
      <c r="H33" s="84" t="s">
        <v>7</v>
      </c>
      <c r="I33" s="84">
        <v>179005</v>
      </c>
      <c r="J33" s="84">
        <v>25425</v>
      </c>
      <c r="K33" s="84" t="s">
        <v>7</v>
      </c>
      <c r="L33" s="84">
        <v>251075</v>
      </c>
      <c r="M33" s="84">
        <v>56000</v>
      </c>
      <c r="N33" s="84">
        <v>78590</v>
      </c>
      <c r="O33" s="84">
        <v>251075</v>
      </c>
    </row>
    <row r="34" spans="1:16" s="71" customFormat="1" ht="11.3">
      <c r="A34" s="81"/>
      <c r="B34" s="103" t="s">
        <v>4</v>
      </c>
      <c r="C34" s="84">
        <v>1400</v>
      </c>
      <c r="D34" s="84">
        <v>25795</v>
      </c>
      <c r="E34" s="84">
        <v>4145</v>
      </c>
      <c r="F34" s="84">
        <v>35235</v>
      </c>
      <c r="G34" s="84" t="s">
        <v>7</v>
      </c>
      <c r="H34" s="84" t="s">
        <v>7</v>
      </c>
      <c r="I34" s="84">
        <v>5770</v>
      </c>
      <c r="J34" s="84">
        <v>30350</v>
      </c>
      <c r="K34" s="84" t="s">
        <v>7</v>
      </c>
      <c r="L34" s="84">
        <v>105090</v>
      </c>
      <c r="M34" s="84">
        <v>9445</v>
      </c>
      <c r="N34" s="84">
        <v>17870</v>
      </c>
      <c r="O34" s="84">
        <v>105090</v>
      </c>
    </row>
    <row r="35" spans="1:16" s="71" customFormat="1" ht="11.3">
      <c r="A35" s="81"/>
      <c r="B35" s="103" t="s">
        <v>1</v>
      </c>
      <c r="C35" s="84">
        <v>176570</v>
      </c>
      <c r="D35" s="84">
        <v>2083870</v>
      </c>
      <c r="E35" s="84">
        <v>145430</v>
      </c>
      <c r="F35" s="84">
        <v>2259990</v>
      </c>
      <c r="G35" s="84">
        <v>518260</v>
      </c>
      <c r="H35" s="84">
        <v>1810905</v>
      </c>
      <c r="I35" s="84">
        <v>544070</v>
      </c>
      <c r="J35" s="84">
        <v>1694350</v>
      </c>
      <c r="K35" s="84">
        <v>64290</v>
      </c>
      <c r="L35" s="84">
        <v>2622520</v>
      </c>
      <c r="M35" s="96">
        <v>729810</v>
      </c>
      <c r="N35" s="84">
        <v>1299220</v>
      </c>
      <c r="O35" s="84">
        <v>2686810</v>
      </c>
    </row>
    <row r="36" spans="1:16" s="71" customFormat="1" ht="11.3">
      <c r="B36" s="72" t="s">
        <v>168</v>
      </c>
      <c r="C36" s="84"/>
      <c r="D36" s="84"/>
      <c r="E36" s="84"/>
      <c r="F36" s="84"/>
      <c r="G36" s="84"/>
      <c r="H36" s="84"/>
      <c r="I36" s="84"/>
      <c r="J36" s="84"/>
      <c r="K36" s="84"/>
      <c r="L36" s="84"/>
      <c r="M36" s="84"/>
      <c r="N36" s="84"/>
      <c r="O36" s="84"/>
    </row>
    <row r="37" spans="1:16" s="71" customFormat="1" ht="11.3">
      <c r="B37" s="103" t="s">
        <v>28</v>
      </c>
      <c r="C37" s="84">
        <v>17600</v>
      </c>
      <c r="D37" s="84">
        <v>349115</v>
      </c>
      <c r="E37" s="84">
        <v>11380</v>
      </c>
      <c r="F37" s="84">
        <v>356810</v>
      </c>
      <c r="G37" s="84">
        <v>45400</v>
      </c>
      <c r="H37" s="84">
        <v>219585</v>
      </c>
      <c r="I37" s="84">
        <v>148700</v>
      </c>
      <c r="J37" s="84">
        <v>209835</v>
      </c>
      <c r="K37" s="84">
        <v>4695</v>
      </c>
      <c r="L37" s="84">
        <v>399625</v>
      </c>
      <c r="M37" s="84">
        <v>88770</v>
      </c>
      <c r="N37" s="84">
        <v>220380</v>
      </c>
      <c r="O37" s="84">
        <v>404320</v>
      </c>
      <c r="P37" s="96"/>
    </row>
    <row r="38" spans="1:16" s="71" customFormat="1" ht="11.3">
      <c r="A38" s="81"/>
      <c r="B38" s="103" t="s">
        <v>29</v>
      </c>
      <c r="C38" s="84">
        <v>26045</v>
      </c>
      <c r="D38" s="84">
        <v>403235</v>
      </c>
      <c r="E38" s="84">
        <v>16665</v>
      </c>
      <c r="F38" s="84">
        <v>412090</v>
      </c>
      <c r="G38" s="84">
        <v>72520</v>
      </c>
      <c r="H38" s="84">
        <v>328925</v>
      </c>
      <c r="I38" s="84">
        <v>104905</v>
      </c>
      <c r="J38" s="84">
        <v>313560</v>
      </c>
      <c r="K38" s="84">
        <v>8620</v>
      </c>
      <c r="L38" s="84">
        <v>459450</v>
      </c>
      <c r="M38" s="84">
        <v>91820</v>
      </c>
      <c r="N38" s="84">
        <v>305130</v>
      </c>
      <c r="O38" s="84">
        <v>468075</v>
      </c>
      <c r="P38" s="96"/>
    </row>
    <row r="39" spans="1:16" s="71" customFormat="1" ht="11.3">
      <c r="A39" s="81"/>
      <c r="B39" s="103" t="s">
        <v>30</v>
      </c>
      <c r="C39" s="84">
        <v>69620</v>
      </c>
      <c r="D39" s="84">
        <v>764900</v>
      </c>
      <c r="E39" s="84">
        <v>55220</v>
      </c>
      <c r="F39" s="84">
        <v>835010</v>
      </c>
      <c r="G39" s="84">
        <v>207270</v>
      </c>
      <c r="H39" s="84">
        <v>673360</v>
      </c>
      <c r="I39" s="84">
        <v>149255</v>
      </c>
      <c r="J39" s="84">
        <v>638950</v>
      </c>
      <c r="K39" s="84">
        <v>22525</v>
      </c>
      <c r="L39" s="84">
        <v>930085</v>
      </c>
      <c r="M39" s="84">
        <v>275890</v>
      </c>
      <c r="N39" s="84">
        <v>515275</v>
      </c>
      <c r="O39" s="84">
        <v>952615</v>
      </c>
      <c r="P39" s="96"/>
    </row>
    <row r="40" spans="1:16" s="71" customFormat="1" ht="11.3">
      <c r="A40" s="81"/>
      <c r="B40" s="103" t="s">
        <v>31</v>
      </c>
      <c r="C40" s="84">
        <v>35090</v>
      </c>
      <c r="D40" s="84">
        <v>309435</v>
      </c>
      <c r="E40" s="84">
        <v>39575</v>
      </c>
      <c r="F40" s="84">
        <v>385795</v>
      </c>
      <c r="G40" s="84">
        <v>112300</v>
      </c>
      <c r="H40" s="84">
        <v>337320</v>
      </c>
      <c r="I40" s="84">
        <v>64810</v>
      </c>
      <c r="J40" s="84">
        <v>321795</v>
      </c>
      <c r="K40" s="84">
        <v>16650</v>
      </c>
      <c r="L40" s="84">
        <v>495795</v>
      </c>
      <c r="M40" s="84">
        <v>156745</v>
      </c>
      <c r="N40" s="84">
        <v>123525</v>
      </c>
      <c r="O40" s="84">
        <v>512440</v>
      </c>
    </row>
    <row r="41" spans="1:16" s="71" customFormat="1" ht="11.3">
      <c r="A41" s="81"/>
      <c r="B41" s="103" t="s">
        <v>32</v>
      </c>
      <c r="C41" s="84">
        <v>19680</v>
      </c>
      <c r="D41" s="84">
        <v>93860</v>
      </c>
      <c r="E41" s="84">
        <v>15580</v>
      </c>
      <c r="F41" s="84">
        <v>106320</v>
      </c>
      <c r="G41" s="84">
        <v>39965</v>
      </c>
      <c r="H41" s="84">
        <v>94890</v>
      </c>
      <c r="I41" s="84">
        <v>37485</v>
      </c>
      <c r="J41" s="84">
        <v>87335</v>
      </c>
      <c r="K41" s="84">
        <v>5120</v>
      </c>
      <c r="L41" s="84">
        <v>136805</v>
      </c>
      <c r="M41" s="84">
        <v>74700</v>
      </c>
      <c r="N41" s="84">
        <v>22335</v>
      </c>
      <c r="O41" s="84">
        <v>141925</v>
      </c>
    </row>
    <row r="42" spans="1:16" s="71" customFormat="1" ht="11.3">
      <c r="A42" s="81"/>
      <c r="B42" s="103" t="s">
        <v>33</v>
      </c>
      <c r="C42" s="84">
        <v>8535</v>
      </c>
      <c r="D42" s="84">
        <v>163330</v>
      </c>
      <c r="E42" s="84">
        <v>7015</v>
      </c>
      <c r="F42" s="84">
        <v>163965</v>
      </c>
      <c r="G42" s="84">
        <v>40805</v>
      </c>
      <c r="H42" s="84">
        <v>156825</v>
      </c>
      <c r="I42" s="84">
        <v>38915</v>
      </c>
      <c r="J42" s="84">
        <v>122870</v>
      </c>
      <c r="K42" s="84">
        <v>6675</v>
      </c>
      <c r="L42" s="84">
        <v>200760</v>
      </c>
      <c r="M42" s="84">
        <v>41885</v>
      </c>
      <c r="N42" s="84">
        <v>112575</v>
      </c>
      <c r="O42" s="84">
        <v>207435</v>
      </c>
    </row>
    <row r="43" spans="1:16" s="71" customFormat="1" ht="11.3">
      <c r="A43" s="81"/>
      <c r="B43" s="103" t="s">
        <v>1</v>
      </c>
      <c r="C43" s="84">
        <v>176570</v>
      </c>
      <c r="D43" s="84">
        <v>2083870</v>
      </c>
      <c r="E43" s="84">
        <v>145430</v>
      </c>
      <c r="F43" s="84">
        <v>2259990</v>
      </c>
      <c r="G43" s="84">
        <v>518260</v>
      </c>
      <c r="H43" s="84">
        <v>1810905</v>
      </c>
      <c r="I43" s="84">
        <v>544070</v>
      </c>
      <c r="J43" s="84">
        <v>1694350</v>
      </c>
      <c r="K43" s="84">
        <v>64290</v>
      </c>
      <c r="L43" s="84">
        <v>2622520</v>
      </c>
      <c r="M43" s="84">
        <v>729810</v>
      </c>
      <c r="N43" s="84">
        <v>1299220</v>
      </c>
      <c r="O43" s="84">
        <v>2686810</v>
      </c>
    </row>
    <row r="44" spans="1:16" s="71" customFormat="1" ht="11.3">
      <c r="A44" s="81"/>
      <c r="B44" s="72" t="s">
        <v>167</v>
      </c>
      <c r="K44" s="84"/>
    </row>
    <row r="45" spans="1:16" s="71" customFormat="1" ht="11.3">
      <c r="A45" s="81"/>
      <c r="B45" s="103" t="s">
        <v>34</v>
      </c>
      <c r="C45" s="84">
        <v>123770</v>
      </c>
      <c r="D45" s="84">
        <v>1071480</v>
      </c>
      <c r="E45" s="84">
        <v>102215</v>
      </c>
      <c r="F45" s="84">
        <v>1222440</v>
      </c>
      <c r="G45" s="84">
        <v>332700</v>
      </c>
      <c r="H45" s="84">
        <v>1040365</v>
      </c>
      <c r="I45" s="84">
        <v>247800</v>
      </c>
      <c r="J45" s="84">
        <v>1018455</v>
      </c>
      <c r="K45" s="84">
        <v>36005</v>
      </c>
      <c r="L45" s="84">
        <v>1410420</v>
      </c>
      <c r="M45" s="96">
        <v>433495</v>
      </c>
      <c r="N45" s="84">
        <v>638770</v>
      </c>
      <c r="O45" s="84">
        <v>1446425</v>
      </c>
    </row>
    <row r="46" spans="1:16" s="71" customFormat="1" ht="11.3">
      <c r="A46" s="81"/>
      <c r="B46" s="103" t="s">
        <v>203</v>
      </c>
      <c r="C46" s="84">
        <v>51715</v>
      </c>
      <c r="D46" s="84">
        <v>800710</v>
      </c>
      <c r="E46" s="84">
        <v>43060</v>
      </c>
      <c r="F46" s="84">
        <v>830280</v>
      </c>
      <c r="G46" s="84">
        <v>185555</v>
      </c>
      <c r="H46" s="84">
        <v>770540</v>
      </c>
      <c r="I46" s="84">
        <v>119545</v>
      </c>
      <c r="J46" s="84">
        <v>652470</v>
      </c>
      <c r="K46" s="84">
        <v>28285</v>
      </c>
      <c r="L46" s="84">
        <v>966575</v>
      </c>
      <c r="M46" s="96">
        <v>241310</v>
      </c>
      <c r="N46" s="84">
        <v>584445</v>
      </c>
      <c r="O46" s="84">
        <v>994860</v>
      </c>
    </row>
    <row r="47" spans="1:16" s="71" customFormat="1" ht="11.3">
      <c r="A47" s="81"/>
      <c r="B47" s="103" t="s">
        <v>204</v>
      </c>
      <c r="C47" s="84">
        <v>1085</v>
      </c>
      <c r="D47" s="84">
        <v>211680</v>
      </c>
      <c r="E47" s="84">
        <v>155</v>
      </c>
      <c r="F47" s="84">
        <v>207270</v>
      </c>
      <c r="G47" s="84" t="s">
        <v>7</v>
      </c>
      <c r="H47" s="84" t="s">
        <v>7</v>
      </c>
      <c r="I47" s="84">
        <v>176725</v>
      </c>
      <c r="J47" s="84">
        <v>23425</v>
      </c>
      <c r="K47" s="71" t="s">
        <v>7</v>
      </c>
      <c r="L47" s="84">
        <v>245525</v>
      </c>
      <c r="M47" s="84">
        <v>55005</v>
      </c>
      <c r="N47" s="84">
        <v>76005</v>
      </c>
      <c r="O47" s="84">
        <v>245525</v>
      </c>
    </row>
    <row r="48" spans="1:16" s="71" customFormat="1" ht="11.3">
      <c r="A48" s="81"/>
      <c r="B48" s="103" t="s">
        <v>1</v>
      </c>
      <c r="C48" s="84">
        <v>176570</v>
      </c>
      <c r="D48" s="84">
        <v>2083870</v>
      </c>
      <c r="E48" s="84">
        <v>145430</v>
      </c>
      <c r="F48" s="84">
        <v>2259990</v>
      </c>
      <c r="G48" s="84">
        <v>518260</v>
      </c>
      <c r="H48" s="84">
        <v>1810905</v>
      </c>
      <c r="I48" s="84">
        <v>544070</v>
      </c>
      <c r="J48" s="84">
        <v>1694350</v>
      </c>
      <c r="K48" s="84">
        <v>64290</v>
      </c>
      <c r="L48" s="84">
        <v>2622520</v>
      </c>
      <c r="M48" s="84">
        <v>729810</v>
      </c>
      <c r="N48" s="84">
        <v>1299220</v>
      </c>
      <c r="O48" s="84">
        <v>2686810</v>
      </c>
    </row>
    <row r="49" spans="1:15" s="71" customFormat="1" ht="11.3">
      <c r="B49" s="72" t="s">
        <v>60</v>
      </c>
    </row>
    <row r="50" spans="1:15" s="71" customFormat="1" ht="11.3">
      <c r="B50" s="103" t="s">
        <v>285</v>
      </c>
      <c r="C50" s="84">
        <v>78620</v>
      </c>
      <c r="D50" s="84">
        <v>648100</v>
      </c>
      <c r="E50" s="84">
        <v>56705</v>
      </c>
      <c r="F50" s="84">
        <v>702980</v>
      </c>
      <c r="G50" s="84">
        <v>176545</v>
      </c>
      <c r="H50" s="84">
        <v>602710</v>
      </c>
      <c r="I50" s="84">
        <v>162275</v>
      </c>
      <c r="J50" s="84">
        <v>598860</v>
      </c>
      <c r="K50" s="84">
        <v>19605</v>
      </c>
      <c r="L50" s="84">
        <v>798190</v>
      </c>
      <c r="M50" s="84">
        <v>289455</v>
      </c>
      <c r="N50" s="84">
        <v>389455</v>
      </c>
      <c r="O50" s="84">
        <v>817795</v>
      </c>
    </row>
    <row r="51" spans="1:15" s="71" customFormat="1" ht="11.3">
      <c r="A51" s="81"/>
      <c r="B51" s="103" t="s">
        <v>97</v>
      </c>
      <c r="C51" s="84">
        <v>5030</v>
      </c>
      <c r="D51" s="84">
        <v>60685</v>
      </c>
      <c r="E51" s="84">
        <v>4310</v>
      </c>
      <c r="F51" s="84">
        <v>68640</v>
      </c>
      <c r="G51" s="84">
        <v>13520</v>
      </c>
      <c r="H51" s="84">
        <v>56575</v>
      </c>
      <c r="I51" s="84">
        <v>19475</v>
      </c>
      <c r="J51" s="84">
        <v>51190</v>
      </c>
      <c r="K51" s="84">
        <v>4050</v>
      </c>
      <c r="L51" s="84">
        <v>69950</v>
      </c>
      <c r="M51" s="84">
        <v>23435</v>
      </c>
      <c r="N51" s="84">
        <v>38090</v>
      </c>
      <c r="O51" s="84">
        <v>74000</v>
      </c>
    </row>
    <row r="52" spans="1:15" s="71" customFormat="1" ht="11.3">
      <c r="A52" s="81"/>
      <c r="B52" s="103" t="s">
        <v>96</v>
      </c>
      <c r="C52" s="84">
        <v>5420</v>
      </c>
      <c r="D52" s="84">
        <v>75250</v>
      </c>
      <c r="E52" s="84">
        <v>11660</v>
      </c>
      <c r="F52" s="84">
        <v>114590</v>
      </c>
      <c r="G52" s="84">
        <v>39355</v>
      </c>
      <c r="H52" s="84">
        <v>97160</v>
      </c>
      <c r="I52" s="84">
        <v>9135</v>
      </c>
      <c r="J52" s="84">
        <v>120165</v>
      </c>
      <c r="K52" s="84">
        <v>3530</v>
      </c>
      <c r="L52" s="84">
        <v>142025</v>
      </c>
      <c r="M52" s="84">
        <v>8880</v>
      </c>
      <c r="N52" s="84">
        <v>2895</v>
      </c>
      <c r="O52" s="84">
        <v>145555</v>
      </c>
    </row>
    <row r="53" spans="1:15" s="71" customFormat="1" ht="11.3">
      <c r="A53" s="81"/>
      <c r="B53" s="103" t="s">
        <v>139</v>
      </c>
      <c r="C53" s="84">
        <v>13655</v>
      </c>
      <c r="D53" s="84">
        <v>69515</v>
      </c>
      <c r="E53" s="84">
        <v>6990</v>
      </c>
      <c r="F53" s="84">
        <v>81970</v>
      </c>
      <c r="G53" s="84">
        <v>24335</v>
      </c>
      <c r="H53" s="84">
        <v>66425</v>
      </c>
      <c r="I53" s="84">
        <v>21450</v>
      </c>
      <c r="J53" s="84">
        <v>61350</v>
      </c>
      <c r="K53" s="84">
        <v>2000</v>
      </c>
      <c r="L53" s="84">
        <v>95785</v>
      </c>
      <c r="M53" s="84">
        <v>41670</v>
      </c>
      <c r="N53" s="84">
        <v>40805</v>
      </c>
      <c r="O53" s="84">
        <v>97785</v>
      </c>
    </row>
    <row r="54" spans="1:15" s="71" customFormat="1" ht="11.3">
      <c r="A54" s="81"/>
      <c r="B54" s="103" t="s">
        <v>98</v>
      </c>
      <c r="C54" s="84">
        <v>3440</v>
      </c>
      <c r="D54" s="84">
        <v>51110</v>
      </c>
      <c r="E54" s="84">
        <v>5305</v>
      </c>
      <c r="F54" s="84">
        <v>52240</v>
      </c>
      <c r="G54" s="84">
        <v>14175</v>
      </c>
      <c r="H54" s="84">
        <v>54710</v>
      </c>
      <c r="I54" s="84">
        <v>5980</v>
      </c>
      <c r="J54" s="84">
        <v>45885</v>
      </c>
      <c r="K54" s="84">
        <v>3620</v>
      </c>
      <c r="L54" s="84">
        <v>80765</v>
      </c>
      <c r="M54" s="84">
        <v>9050</v>
      </c>
      <c r="N54" s="84">
        <v>46055</v>
      </c>
      <c r="O54" s="84">
        <v>84385</v>
      </c>
    </row>
    <row r="55" spans="1:15" s="71" customFormat="1" ht="11.3">
      <c r="A55" s="81"/>
      <c r="B55" s="103" t="s">
        <v>99</v>
      </c>
      <c r="C55" s="84">
        <v>70405</v>
      </c>
      <c r="D55" s="84">
        <v>1179205</v>
      </c>
      <c r="E55" s="84">
        <v>60465</v>
      </c>
      <c r="F55" s="84">
        <v>1239575</v>
      </c>
      <c r="G55" s="84">
        <v>250330</v>
      </c>
      <c r="H55" s="84">
        <v>933325</v>
      </c>
      <c r="I55" s="84">
        <v>325755</v>
      </c>
      <c r="J55" s="84">
        <v>816900</v>
      </c>
      <c r="K55" s="84">
        <v>31475</v>
      </c>
      <c r="L55" s="84">
        <v>1435810</v>
      </c>
      <c r="M55" s="84">
        <v>357325</v>
      </c>
      <c r="N55" s="84">
        <v>781920</v>
      </c>
      <c r="O55" s="84">
        <v>1467285</v>
      </c>
    </row>
    <row r="56" spans="1:15" s="71" customFormat="1" ht="11.3">
      <c r="A56" s="81"/>
      <c r="B56" s="103" t="s">
        <v>1</v>
      </c>
      <c r="C56" s="84">
        <v>176570</v>
      </c>
      <c r="D56" s="84">
        <v>2083870</v>
      </c>
      <c r="E56" s="84">
        <v>145430</v>
      </c>
      <c r="F56" s="84">
        <v>2259990</v>
      </c>
      <c r="G56" s="84">
        <v>518260</v>
      </c>
      <c r="H56" s="84">
        <v>1810905</v>
      </c>
      <c r="I56" s="84">
        <v>544070</v>
      </c>
      <c r="J56" s="84">
        <v>1694350</v>
      </c>
      <c r="K56" s="84">
        <v>64290</v>
      </c>
      <c r="L56" s="84">
        <v>2622520</v>
      </c>
      <c r="M56" s="84">
        <v>729810</v>
      </c>
      <c r="N56" s="84">
        <v>1299220</v>
      </c>
      <c r="O56" s="84">
        <v>2686810</v>
      </c>
    </row>
    <row r="57" spans="1:15" s="71" customFormat="1" ht="11.3">
      <c r="B57" s="72" t="s">
        <v>61</v>
      </c>
    </row>
    <row r="58" spans="1:15" s="71" customFormat="1" ht="11.3">
      <c r="B58" s="103" t="s">
        <v>36</v>
      </c>
      <c r="C58" s="84">
        <v>765</v>
      </c>
      <c r="D58" s="84">
        <v>12175</v>
      </c>
      <c r="E58" s="84">
        <v>405</v>
      </c>
      <c r="F58" s="84">
        <v>12770</v>
      </c>
      <c r="G58" s="84">
        <v>2725</v>
      </c>
      <c r="H58" s="84">
        <v>10730</v>
      </c>
      <c r="I58" s="84">
        <v>3795</v>
      </c>
      <c r="J58" s="84">
        <v>8835</v>
      </c>
      <c r="K58" s="84">
        <v>220</v>
      </c>
      <c r="L58" s="84">
        <v>14085</v>
      </c>
      <c r="M58" s="84">
        <v>4400</v>
      </c>
      <c r="N58" s="84">
        <v>7410</v>
      </c>
      <c r="O58" s="84">
        <v>14310</v>
      </c>
    </row>
    <row r="59" spans="1:15" s="71" customFormat="1" ht="11.3">
      <c r="A59" s="81"/>
      <c r="B59" s="103" t="s">
        <v>37</v>
      </c>
      <c r="C59" s="84">
        <v>7130</v>
      </c>
      <c r="D59" s="84">
        <v>46060</v>
      </c>
      <c r="E59" s="84">
        <v>2560</v>
      </c>
      <c r="F59" s="84">
        <v>51915</v>
      </c>
      <c r="G59" s="84">
        <v>10485</v>
      </c>
      <c r="H59" s="84">
        <v>34690</v>
      </c>
      <c r="I59" s="84">
        <v>17265</v>
      </c>
      <c r="J59" s="84">
        <v>37565</v>
      </c>
      <c r="K59" s="84">
        <v>760</v>
      </c>
      <c r="L59" s="84">
        <v>62265</v>
      </c>
      <c r="M59" s="84">
        <v>22905</v>
      </c>
      <c r="N59" s="84">
        <v>13765</v>
      </c>
      <c r="O59" s="84">
        <v>63020</v>
      </c>
    </row>
    <row r="60" spans="1:15" s="71" customFormat="1" ht="11.3">
      <c r="A60" s="81"/>
      <c r="B60" s="103" t="s">
        <v>38</v>
      </c>
      <c r="C60" s="84">
        <v>18740</v>
      </c>
      <c r="D60" s="84">
        <v>318535</v>
      </c>
      <c r="E60" s="84">
        <v>20820</v>
      </c>
      <c r="F60" s="84">
        <v>344405</v>
      </c>
      <c r="G60" s="84">
        <v>82350</v>
      </c>
      <c r="H60" s="84">
        <v>290140</v>
      </c>
      <c r="I60" s="84">
        <v>44030</v>
      </c>
      <c r="J60" s="84">
        <v>294090</v>
      </c>
      <c r="K60" s="84">
        <v>15640</v>
      </c>
      <c r="L60" s="84">
        <v>388575</v>
      </c>
      <c r="M60" s="84">
        <v>76450</v>
      </c>
      <c r="N60" s="84">
        <v>245735</v>
      </c>
      <c r="O60" s="84">
        <v>404215</v>
      </c>
    </row>
    <row r="61" spans="1:15" s="71" customFormat="1" ht="11.3">
      <c r="A61" s="81"/>
      <c r="B61" s="103" t="s">
        <v>39</v>
      </c>
      <c r="C61" s="84">
        <v>7630</v>
      </c>
      <c r="D61" s="84">
        <v>159890</v>
      </c>
      <c r="E61" s="84">
        <v>9035</v>
      </c>
      <c r="F61" s="84">
        <v>176090</v>
      </c>
      <c r="G61" s="84">
        <v>37795</v>
      </c>
      <c r="H61" s="84">
        <v>159460</v>
      </c>
      <c r="I61" s="84">
        <v>24075</v>
      </c>
      <c r="J61" s="84">
        <v>156030</v>
      </c>
      <c r="K61" s="84">
        <v>3010</v>
      </c>
      <c r="L61" s="84">
        <v>205305</v>
      </c>
      <c r="M61" s="84">
        <v>34695</v>
      </c>
      <c r="N61" s="84">
        <v>129360</v>
      </c>
      <c r="O61" s="84">
        <v>208320</v>
      </c>
    </row>
    <row r="62" spans="1:15" s="71" customFormat="1" ht="11.3">
      <c r="A62" s="81"/>
      <c r="B62" s="103" t="s">
        <v>40</v>
      </c>
      <c r="C62" s="84">
        <v>5495</v>
      </c>
      <c r="D62" s="84">
        <v>46450</v>
      </c>
      <c r="E62" s="84">
        <v>6400</v>
      </c>
      <c r="F62" s="84">
        <v>50965</v>
      </c>
      <c r="G62" s="84">
        <v>14160</v>
      </c>
      <c r="H62" s="84">
        <v>43940</v>
      </c>
      <c r="I62" s="84">
        <v>3530</v>
      </c>
      <c r="J62" s="84">
        <v>51470</v>
      </c>
      <c r="K62" s="84">
        <v>4780</v>
      </c>
      <c r="L62" s="84">
        <v>57085</v>
      </c>
      <c r="M62" s="84">
        <v>13370</v>
      </c>
      <c r="N62" s="84">
        <v>34605</v>
      </c>
      <c r="O62" s="84">
        <v>61865</v>
      </c>
    </row>
    <row r="63" spans="1:15" s="71" customFormat="1" ht="11.3">
      <c r="A63" s="81"/>
      <c r="B63" s="103" t="s">
        <v>41</v>
      </c>
      <c r="C63" s="84">
        <v>9730</v>
      </c>
      <c r="D63" s="84">
        <v>142670</v>
      </c>
      <c r="E63" s="84">
        <v>10985</v>
      </c>
      <c r="F63" s="84">
        <v>141965</v>
      </c>
      <c r="G63" s="84">
        <v>27150</v>
      </c>
      <c r="H63" s="84">
        <v>131370</v>
      </c>
      <c r="I63" s="84">
        <v>23410</v>
      </c>
      <c r="J63" s="84">
        <v>117105</v>
      </c>
      <c r="K63" s="84">
        <v>3655</v>
      </c>
      <c r="L63" s="84">
        <v>168240</v>
      </c>
      <c r="M63" s="84">
        <v>33955</v>
      </c>
      <c r="N63" s="84">
        <v>104175</v>
      </c>
      <c r="O63" s="84">
        <v>171895</v>
      </c>
    </row>
    <row r="64" spans="1:15" s="71" customFormat="1" ht="11.3">
      <c r="A64" s="81"/>
      <c r="B64" s="103" t="s">
        <v>42</v>
      </c>
      <c r="C64" s="84">
        <v>7345</v>
      </c>
      <c r="D64" s="84">
        <v>133670</v>
      </c>
      <c r="E64" s="84">
        <v>5825</v>
      </c>
      <c r="F64" s="84">
        <v>138650</v>
      </c>
      <c r="G64" s="84">
        <v>27390</v>
      </c>
      <c r="H64" s="84">
        <v>117360</v>
      </c>
      <c r="I64" s="84">
        <v>29210</v>
      </c>
      <c r="J64" s="84">
        <v>111710</v>
      </c>
      <c r="K64" s="84">
        <v>4130</v>
      </c>
      <c r="L64" s="84">
        <v>152730</v>
      </c>
      <c r="M64" s="84">
        <v>33135</v>
      </c>
      <c r="N64" s="84">
        <v>101915</v>
      </c>
      <c r="O64" s="84">
        <v>156860</v>
      </c>
    </row>
    <row r="65" spans="1:15" s="71" customFormat="1" ht="11.3">
      <c r="A65" s="81"/>
      <c r="B65" s="103" t="s">
        <v>43</v>
      </c>
      <c r="C65" s="84">
        <v>32270</v>
      </c>
      <c r="D65" s="84">
        <v>447780</v>
      </c>
      <c r="E65" s="84">
        <v>24810</v>
      </c>
      <c r="F65" s="84">
        <v>470440</v>
      </c>
      <c r="G65" s="84">
        <v>85410</v>
      </c>
      <c r="H65" s="84">
        <v>314485</v>
      </c>
      <c r="I65" s="84">
        <v>154300</v>
      </c>
      <c r="J65" s="84">
        <v>292840</v>
      </c>
      <c r="K65" s="84">
        <v>8880</v>
      </c>
      <c r="L65" s="84">
        <v>548765</v>
      </c>
      <c r="M65" s="84">
        <v>135830</v>
      </c>
      <c r="N65" s="84">
        <v>267045</v>
      </c>
      <c r="O65" s="84">
        <v>557645</v>
      </c>
    </row>
    <row r="66" spans="1:15" s="71" customFormat="1" ht="11.3">
      <c r="A66" s="81"/>
      <c r="B66" s="103" t="s">
        <v>44</v>
      </c>
      <c r="C66" s="84">
        <v>36430</v>
      </c>
      <c r="D66" s="84">
        <v>358305</v>
      </c>
      <c r="E66" s="84">
        <v>28635</v>
      </c>
      <c r="F66" s="84">
        <v>388020</v>
      </c>
      <c r="G66" s="84">
        <v>101410</v>
      </c>
      <c r="H66" s="84">
        <v>318020</v>
      </c>
      <c r="I66" s="84">
        <v>91190</v>
      </c>
      <c r="J66" s="84">
        <v>282180</v>
      </c>
      <c r="K66" s="84">
        <v>10385</v>
      </c>
      <c r="L66" s="84">
        <v>452270</v>
      </c>
      <c r="M66" s="84">
        <v>157015</v>
      </c>
      <c r="N66" s="84">
        <v>208525</v>
      </c>
      <c r="O66" s="84">
        <v>462655</v>
      </c>
    </row>
    <row r="67" spans="1:15" s="71" customFormat="1" ht="11.3">
      <c r="A67" s="81"/>
      <c r="B67" s="103" t="s">
        <v>45</v>
      </c>
      <c r="C67" s="84">
        <v>7680</v>
      </c>
      <c r="D67" s="84">
        <v>40910</v>
      </c>
      <c r="E67" s="84">
        <v>4155</v>
      </c>
      <c r="F67" s="84">
        <v>53155</v>
      </c>
      <c r="G67" s="84">
        <v>9000</v>
      </c>
      <c r="H67" s="84">
        <v>49575</v>
      </c>
      <c r="I67" s="84">
        <v>7365</v>
      </c>
      <c r="J67" s="84">
        <v>45910</v>
      </c>
      <c r="K67" s="84">
        <v>785</v>
      </c>
      <c r="L67" s="84">
        <v>67920</v>
      </c>
      <c r="M67" s="84">
        <v>23610</v>
      </c>
      <c r="N67" s="84">
        <v>17560</v>
      </c>
      <c r="O67" s="84">
        <v>68705</v>
      </c>
    </row>
    <row r="68" spans="1:15" s="71" customFormat="1" ht="11.3">
      <c r="A68" s="81"/>
      <c r="B68" s="103" t="s">
        <v>46</v>
      </c>
      <c r="C68" s="84">
        <v>14275</v>
      </c>
      <c r="D68" s="84">
        <v>146525</v>
      </c>
      <c r="E68" s="84">
        <v>12470</v>
      </c>
      <c r="F68" s="84">
        <v>179190</v>
      </c>
      <c r="G68" s="84">
        <v>40515</v>
      </c>
      <c r="H68" s="84">
        <v>129825</v>
      </c>
      <c r="I68" s="84">
        <v>38820</v>
      </c>
      <c r="J68" s="84">
        <v>135865</v>
      </c>
      <c r="K68" s="84">
        <v>3810</v>
      </c>
      <c r="L68" s="84">
        <v>206940</v>
      </c>
      <c r="M68" s="84">
        <v>60900</v>
      </c>
      <c r="N68" s="84">
        <v>77250</v>
      </c>
      <c r="O68" s="84">
        <v>210750</v>
      </c>
    </row>
    <row r="69" spans="1:15" s="71" customFormat="1" ht="11.3">
      <c r="A69" s="81"/>
      <c r="B69" s="103" t="s">
        <v>47</v>
      </c>
      <c r="C69" s="84">
        <v>25845</v>
      </c>
      <c r="D69" s="84">
        <v>159315</v>
      </c>
      <c r="E69" s="84">
        <v>15315</v>
      </c>
      <c r="F69" s="84">
        <v>177700</v>
      </c>
      <c r="G69" s="84">
        <v>59060</v>
      </c>
      <c r="H69" s="84">
        <v>140610</v>
      </c>
      <c r="I69" s="84">
        <v>97900</v>
      </c>
      <c r="J69" s="84">
        <v>96505</v>
      </c>
      <c r="K69" s="84">
        <v>4745</v>
      </c>
      <c r="L69" s="84">
        <v>205390</v>
      </c>
      <c r="M69" s="84">
        <v>119535</v>
      </c>
      <c r="N69" s="84">
        <v>34855</v>
      </c>
      <c r="O69" s="84">
        <v>210140</v>
      </c>
    </row>
    <row r="70" spans="1:15" s="71" customFormat="1" ht="11.3">
      <c r="A70" s="81"/>
      <c r="B70" s="103" t="s">
        <v>4</v>
      </c>
      <c r="C70" s="84">
        <v>3240</v>
      </c>
      <c r="D70" s="84">
        <v>71590</v>
      </c>
      <c r="E70" s="84">
        <v>4020</v>
      </c>
      <c r="F70" s="84">
        <v>74725</v>
      </c>
      <c r="G70" s="84">
        <v>20815</v>
      </c>
      <c r="H70" s="84">
        <v>70695</v>
      </c>
      <c r="I70" s="84">
        <v>9175</v>
      </c>
      <c r="J70" s="84">
        <v>64250</v>
      </c>
      <c r="K70" s="84">
        <v>3480</v>
      </c>
      <c r="L70" s="84">
        <v>92950</v>
      </c>
      <c r="M70" s="84">
        <v>14005</v>
      </c>
      <c r="N70" s="84">
        <v>57010</v>
      </c>
      <c r="O70" s="84">
        <v>96430</v>
      </c>
    </row>
    <row r="71" spans="1:15" s="71" customFormat="1" ht="11.3">
      <c r="A71" s="81"/>
      <c r="B71" s="103" t="s">
        <v>1</v>
      </c>
      <c r="C71" s="84">
        <v>176570</v>
      </c>
      <c r="D71" s="84">
        <v>2083870</v>
      </c>
      <c r="E71" s="84">
        <v>145430</v>
      </c>
      <c r="F71" s="84">
        <v>2259990</v>
      </c>
      <c r="G71" s="84">
        <v>518260</v>
      </c>
      <c r="H71" s="84">
        <v>1810905</v>
      </c>
      <c r="I71" s="84">
        <v>544070</v>
      </c>
      <c r="J71" s="84">
        <v>1694350</v>
      </c>
      <c r="K71" s="84">
        <v>64290</v>
      </c>
      <c r="L71" s="84">
        <v>2622520</v>
      </c>
      <c r="M71" s="84">
        <v>729810</v>
      </c>
      <c r="N71" s="84">
        <v>1299220</v>
      </c>
      <c r="O71" s="84">
        <v>2686810</v>
      </c>
    </row>
    <row r="72" spans="1:15" s="71" customFormat="1" ht="11.3">
      <c r="B72" s="72" t="s">
        <v>59</v>
      </c>
      <c r="I72" s="84"/>
      <c r="J72" s="84"/>
    </row>
    <row r="73" spans="1:15" s="71" customFormat="1" ht="11.3">
      <c r="B73" s="103" t="s">
        <v>48</v>
      </c>
      <c r="C73" s="84">
        <v>4085</v>
      </c>
      <c r="D73" s="84">
        <v>124550</v>
      </c>
      <c r="E73" s="84">
        <v>4275</v>
      </c>
      <c r="F73" s="84">
        <v>124105</v>
      </c>
      <c r="G73" s="84">
        <v>12130</v>
      </c>
      <c r="H73" s="84">
        <v>61935</v>
      </c>
      <c r="I73" s="84">
        <v>60930</v>
      </c>
      <c r="J73" s="84">
        <v>61700</v>
      </c>
      <c r="K73" s="84">
        <v>2520</v>
      </c>
      <c r="L73" s="84">
        <v>140895</v>
      </c>
      <c r="M73" s="84">
        <v>23690</v>
      </c>
      <c r="N73" s="84">
        <v>76950</v>
      </c>
      <c r="O73" s="84">
        <v>143415</v>
      </c>
    </row>
    <row r="74" spans="1:15" s="71" customFormat="1" ht="11.3">
      <c r="A74" s="81"/>
      <c r="B74" s="103" t="s">
        <v>49</v>
      </c>
      <c r="C74" s="84">
        <v>10485</v>
      </c>
      <c r="D74" s="84">
        <v>152545</v>
      </c>
      <c r="E74" s="84">
        <v>6780</v>
      </c>
      <c r="F74" s="84">
        <v>157495</v>
      </c>
      <c r="G74" s="84">
        <v>23040</v>
      </c>
      <c r="H74" s="84">
        <v>133700</v>
      </c>
      <c r="I74" s="84">
        <v>35280</v>
      </c>
      <c r="J74" s="84">
        <v>122695</v>
      </c>
      <c r="K74" s="84">
        <v>4870</v>
      </c>
      <c r="L74" s="84">
        <v>185310</v>
      </c>
      <c r="M74" s="84">
        <v>35110</v>
      </c>
      <c r="N74" s="84">
        <v>108420</v>
      </c>
      <c r="O74" s="84">
        <v>190185</v>
      </c>
    </row>
    <row r="75" spans="1:15" s="71" customFormat="1" ht="11.3">
      <c r="A75" s="81"/>
      <c r="B75" s="103" t="s">
        <v>50</v>
      </c>
      <c r="C75" s="84">
        <v>27255</v>
      </c>
      <c r="D75" s="84">
        <v>412395</v>
      </c>
      <c r="E75" s="84">
        <v>18370</v>
      </c>
      <c r="F75" s="84">
        <v>448275</v>
      </c>
      <c r="G75" s="84">
        <v>78175</v>
      </c>
      <c r="H75" s="84">
        <v>354910</v>
      </c>
      <c r="I75" s="84">
        <v>83980</v>
      </c>
      <c r="J75" s="84">
        <v>356950</v>
      </c>
      <c r="K75" s="84">
        <v>9475</v>
      </c>
      <c r="L75" s="84">
        <v>493275</v>
      </c>
      <c r="M75" s="84">
        <v>85255</v>
      </c>
      <c r="N75" s="84">
        <v>318055</v>
      </c>
      <c r="O75" s="84">
        <v>502750</v>
      </c>
    </row>
    <row r="76" spans="1:15" s="71" customFormat="1" ht="11.3">
      <c r="A76" s="81"/>
      <c r="B76" s="103" t="s">
        <v>51</v>
      </c>
      <c r="C76" s="84">
        <v>51420</v>
      </c>
      <c r="D76" s="84">
        <v>547130</v>
      </c>
      <c r="E76" s="84">
        <v>43030</v>
      </c>
      <c r="F76" s="84">
        <v>598855</v>
      </c>
      <c r="G76" s="84">
        <v>150800</v>
      </c>
      <c r="H76" s="84">
        <v>494045</v>
      </c>
      <c r="I76" s="84">
        <v>129925</v>
      </c>
      <c r="J76" s="84">
        <v>454390</v>
      </c>
      <c r="K76" s="84">
        <v>15420</v>
      </c>
      <c r="L76" s="84">
        <v>688495</v>
      </c>
      <c r="M76" s="84">
        <v>227530</v>
      </c>
      <c r="N76" s="84">
        <v>329270</v>
      </c>
      <c r="O76" s="84">
        <v>703915</v>
      </c>
    </row>
    <row r="77" spans="1:15" s="71" customFormat="1" ht="11.3">
      <c r="A77" s="81"/>
      <c r="B77" s="103" t="s">
        <v>52</v>
      </c>
      <c r="C77" s="84">
        <v>26215</v>
      </c>
      <c r="D77" s="84">
        <v>286700</v>
      </c>
      <c r="E77" s="84">
        <v>20570</v>
      </c>
      <c r="F77" s="84">
        <v>299815</v>
      </c>
      <c r="G77" s="84">
        <v>63200</v>
      </c>
      <c r="H77" s="84">
        <v>221655</v>
      </c>
      <c r="I77" s="84">
        <v>83035</v>
      </c>
      <c r="J77" s="84">
        <v>204390</v>
      </c>
      <c r="K77" s="84">
        <v>7235</v>
      </c>
      <c r="L77" s="84">
        <v>361705</v>
      </c>
      <c r="M77" s="84">
        <v>110220</v>
      </c>
      <c r="N77" s="84">
        <v>145880</v>
      </c>
      <c r="O77" s="84">
        <v>368940</v>
      </c>
    </row>
    <row r="78" spans="1:15" s="71" customFormat="1" ht="11.3">
      <c r="A78" s="81"/>
      <c r="B78" s="103" t="s">
        <v>53</v>
      </c>
      <c r="C78" s="84">
        <v>6830</v>
      </c>
      <c r="D78" s="84">
        <v>58420</v>
      </c>
      <c r="E78" s="84">
        <v>5375</v>
      </c>
      <c r="F78" s="84">
        <v>65535</v>
      </c>
      <c r="G78" s="84">
        <v>19355</v>
      </c>
      <c r="H78" s="84">
        <v>54535</v>
      </c>
      <c r="I78" s="84">
        <v>8410</v>
      </c>
      <c r="J78" s="84">
        <v>49505</v>
      </c>
      <c r="K78" s="84">
        <v>1530</v>
      </c>
      <c r="L78" s="84">
        <v>77410</v>
      </c>
      <c r="M78" s="84">
        <v>21320</v>
      </c>
      <c r="N78" s="84">
        <v>39115</v>
      </c>
      <c r="O78" s="84">
        <v>78940</v>
      </c>
    </row>
    <row r="79" spans="1:15" s="71" customFormat="1" ht="11.3">
      <c r="A79" s="81"/>
      <c r="B79" s="103" t="s">
        <v>54</v>
      </c>
      <c r="C79" s="84">
        <v>5305</v>
      </c>
      <c r="D79" s="84">
        <v>87200</v>
      </c>
      <c r="E79" s="84">
        <v>6275</v>
      </c>
      <c r="F79" s="84">
        <v>96730</v>
      </c>
      <c r="G79" s="84">
        <v>26895</v>
      </c>
      <c r="H79" s="84">
        <v>84310</v>
      </c>
      <c r="I79" s="84">
        <v>9895</v>
      </c>
      <c r="J79" s="84">
        <v>83515</v>
      </c>
      <c r="K79" s="84">
        <v>4970</v>
      </c>
      <c r="L79" s="84">
        <v>108815</v>
      </c>
      <c r="M79" s="84">
        <v>17690</v>
      </c>
      <c r="N79" s="84">
        <v>80970</v>
      </c>
      <c r="O79" s="84">
        <v>113785</v>
      </c>
    </row>
    <row r="80" spans="1:15" s="71" customFormat="1" ht="11.3">
      <c r="A80" s="81"/>
      <c r="B80" s="103" t="s">
        <v>55</v>
      </c>
      <c r="C80" s="84">
        <v>16225</v>
      </c>
      <c r="D80" s="84">
        <v>161375</v>
      </c>
      <c r="E80" s="84">
        <v>22155</v>
      </c>
      <c r="F80" s="84">
        <v>193205</v>
      </c>
      <c r="G80" s="84">
        <v>60245</v>
      </c>
      <c r="H80" s="84">
        <v>175845</v>
      </c>
      <c r="I80" s="97">
        <v>19485</v>
      </c>
      <c r="J80" s="97">
        <v>191130</v>
      </c>
      <c r="K80" s="84">
        <v>10425</v>
      </c>
      <c r="L80" s="84">
        <v>243340</v>
      </c>
      <c r="M80" s="84">
        <v>73620</v>
      </c>
      <c r="N80" s="84">
        <v>89730</v>
      </c>
      <c r="O80" s="84">
        <v>253765</v>
      </c>
    </row>
    <row r="81" spans="1:34" s="71" customFormat="1" ht="11.3">
      <c r="A81" s="81"/>
      <c r="B81" s="103" t="s">
        <v>4</v>
      </c>
      <c r="C81" s="97">
        <v>28755</v>
      </c>
      <c r="D81" s="97">
        <v>253550</v>
      </c>
      <c r="E81" s="97">
        <v>18600</v>
      </c>
      <c r="F81" s="97">
        <v>275970</v>
      </c>
      <c r="G81" s="97">
        <v>84415</v>
      </c>
      <c r="H81" s="97">
        <v>229965</v>
      </c>
      <c r="I81" s="84">
        <v>113135</v>
      </c>
      <c r="J81" s="84">
        <v>170080</v>
      </c>
      <c r="K81" s="97">
        <v>7845</v>
      </c>
      <c r="L81" s="97">
        <v>323275</v>
      </c>
      <c r="M81" s="97">
        <v>135380</v>
      </c>
      <c r="N81" s="97">
        <v>110825</v>
      </c>
      <c r="O81" s="97">
        <v>331120</v>
      </c>
    </row>
    <row r="82" spans="1:34" s="71" customFormat="1" ht="11.3">
      <c r="A82" s="81"/>
      <c r="B82" s="103" t="s">
        <v>1</v>
      </c>
      <c r="C82" s="84">
        <v>176570</v>
      </c>
      <c r="D82" s="84">
        <v>2083870</v>
      </c>
      <c r="E82" s="84">
        <v>145430</v>
      </c>
      <c r="F82" s="84">
        <v>2259990</v>
      </c>
      <c r="G82" s="84">
        <v>518260</v>
      </c>
      <c r="H82" s="84">
        <v>1810905</v>
      </c>
      <c r="I82" s="84">
        <v>544070</v>
      </c>
      <c r="J82" s="84">
        <v>1694350</v>
      </c>
      <c r="K82" s="84">
        <v>64290</v>
      </c>
      <c r="L82" s="97">
        <v>2622520</v>
      </c>
      <c r="M82" s="84">
        <v>729810</v>
      </c>
      <c r="N82" s="84">
        <v>1299220</v>
      </c>
      <c r="O82" s="84">
        <v>2686810</v>
      </c>
    </row>
    <row r="83" spans="1:34" s="1" customFormat="1" ht="11.3"/>
    <row r="84" spans="1:34" s="71" customFormat="1" ht="11.3"/>
    <row r="85" spans="1:34" s="71" customFormat="1" ht="11.3">
      <c r="A85" s="81"/>
      <c r="B85" s="104" t="s">
        <v>165</v>
      </c>
    </row>
    <row r="86" spans="1:34" s="71" customFormat="1" ht="30.7" customHeight="1">
      <c r="B86" s="72" t="s">
        <v>57</v>
      </c>
      <c r="C86" s="164" t="s">
        <v>154</v>
      </c>
      <c r="D86" s="164" t="s">
        <v>155</v>
      </c>
      <c r="E86" s="164" t="s">
        <v>2</v>
      </c>
      <c r="F86" s="164" t="s">
        <v>5</v>
      </c>
      <c r="G86" s="161" t="s">
        <v>206</v>
      </c>
      <c r="H86" s="161" t="s">
        <v>207</v>
      </c>
      <c r="I86" s="164" t="s">
        <v>160</v>
      </c>
      <c r="J86" s="164" t="s">
        <v>161</v>
      </c>
      <c r="K86" s="164" t="s">
        <v>0</v>
      </c>
      <c r="L86" s="164" t="s">
        <v>56</v>
      </c>
      <c r="M86" s="164" t="s">
        <v>140</v>
      </c>
      <c r="N86" s="164" t="s">
        <v>6</v>
      </c>
      <c r="O86" s="165" t="s">
        <v>62</v>
      </c>
    </row>
    <row r="87" spans="1:34" s="71" customFormat="1" ht="11.3">
      <c r="B87" s="103" t="s">
        <v>8</v>
      </c>
      <c r="C87" s="82">
        <v>48.4</v>
      </c>
      <c r="D87" s="82">
        <v>51.6</v>
      </c>
      <c r="E87" s="82">
        <v>49.4</v>
      </c>
      <c r="F87" s="82">
        <v>52.1</v>
      </c>
      <c r="G87" s="82">
        <v>50.4</v>
      </c>
      <c r="H87" s="82">
        <v>52.5</v>
      </c>
      <c r="I87" s="82">
        <v>45.7</v>
      </c>
      <c r="J87" s="82">
        <v>53.7</v>
      </c>
      <c r="K87" s="82">
        <v>55.6</v>
      </c>
      <c r="L87" s="82">
        <v>51</v>
      </c>
      <c r="M87" s="82">
        <v>45.5</v>
      </c>
      <c r="N87" s="82">
        <v>55</v>
      </c>
      <c r="O87" s="82">
        <v>51.1</v>
      </c>
      <c r="Q87" s="223"/>
      <c r="R87" s="223"/>
      <c r="S87" s="223"/>
      <c r="T87" s="223"/>
      <c r="U87" s="223"/>
      <c r="V87" s="223"/>
      <c r="W87" s="223"/>
      <c r="X87" s="223"/>
      <c r="Y87" s="223"/>
      <c r="Z87" s="223"/>
      <c r="AA87" s="223"/>
      <c r="AB87" s="223"/>
      <c r="AC87" s="223"/>
      <c r="AD87" s="223"/>
      <c r="AE87" s="223"/>
      <c r="AF87" s="223"/>
      <c r="AG87" s="223"/>
      <c r="AH87" s="223"/>
    </row>
    <row r="88" spans="1:34" s="71" customFormat="1" ht="11.3">
      <c r="A88" s="81"/>
      <c r="B88" s="103" t="s">
        <v>9</v>
      </c>
      <c r="C88" s="82">
        <v>51.2</v>
      </c>
      <c r="D88" s="82">
        <v>47.9</v>
      </c>
      <c r="E88" s="82">
        <v>50.3</v>
      </c>
      <c r="F88" s="82">
        <v>47.6</v>
      </c>
      <c r="G88" s="82">
        <v>49.1</v>
      </c>
      <c r="H88" s="82">
        <v>46.8</v>
      </c>
      <c r="I88" s="82">
        <v>54.1</v>
      </c>
      <c r="J88" s="82">
        <v>46</v>
      </c>
      <c r="K88" s="82">
        <v>43.8</v>
      </c>
      <c r="L88" s="82">
        <v>46.1</v>
      </c>
      <c r="M88" s="82">
        <v>54.2</v>
      </c>
      <c r="N88" s="82">
        <v>44.6</v>
      </c>
      <c r="O88" s="82">
        <v>46.1</v>
      </c>
      <c r="Q88" s="223"/>
      <c r="R88" s="223"/>
      <c r="S88" s="223"/>
      <c r="T88" s="223"/>
      <c r="U88" s="223"/>
      <c r="V88" s="223"/>
      <c r="W88" s="223"/>
      <c r="X88" s="223"/>
      <c r="Y88" s="223"/>
      <c r="Z88" s="223"/>
      <c r="AA88" s="223"/>
      <c r="AB88" s="223"/>
      <c r="AC88" s="223"/>
    </row>
    <row r="89" spans="1:34" s="71" customFormat="1" ht="11.3">
      <c r="A89" s="81"/>
      <c r="B89" s="103" t="s">
        <v>4</v>
      </c>
      <c r="C89" s="82">
        <v>0.4</v>
      </c>
      <c r="D89" s="82">
        <v>0.4</v>
      </c>
      <c r="E89" s="82">
        <v>0.2</v>
      </c>
      <c r="F89" s="82">
        <v>0.3</v>
      </c>
      <c r="G89" s="82">
        <v>0.5</v>
      </c>
      <c r="H89" s="82">
        <v>0.7</v>
      </c>
      <c r="I89" s="82">
        <v>0.2</v>
      </c>
      <c r="J89" s="82">
        <v>0.3</v>
      </c>
      <c r="K89" s="82">
        <v>0.6</v>
      </c>
      <c r="L89" s="82">
        <v>2.9</v>
      </c>
      <c r="M89" s="82">
        <v>0.3</v>
      </c>
      <c r="N89" s="82">
        <v>0.4</v>
      </c>
      <c r="O89" s="82">
        <v>2.8</v>
      </c>
      <c r="Q89" s="223"/>
      <c r="R89" s="223"/>
      <c r="S89" s="223"/>
      <c r="T89" s="223"/>
      <c r="U89" s="223"/>
      <c r="V89" s="223"/>
      <c r="W89" s="223"/>
      <c r="X89" s="223"/>
      <c r="Y89" s="223"/>
      <c r="Z89" s="223"/>
      <c r="AA89" s="223"/>
      <c r="AB89" s="223"/>
      <c r="AC89" s="223"/>
    </row>
    <row r="90" spans="1:34" s="71" customFormat="1" ht="11.3">
      <c r="B90" s="103" t="s">
        <v>1</v>
      </c>
      <c r="C90" s="82">
        <v>100</v>
      </c>
      <c r="D90" s="82">
        <v>100</v>
      </c>
      <c r="E90" s="82">
        <v>100</v>
      </c>
      <c r="F90" s="82">
        <v>100</v>
      </c>
      <c r="G90" s="82">
        <v>100</v>
      </c>
      <c r="H90" s="82">
        <v>100</v>
      </c>
      <c r="I90" s="82">
        <v>100</v>
      </c>
      <c r="J90" s="82">
        <v>100</v>
      </c>
      <c r="K90" s="82">
        <v>100</v>
      </c>
      <c r="L90" s="82">
        <v>100</v>
      </c>
      <c r="M90" s="82">
        <v>100</v>
      </c>
      <c r="N90" s="82">
        <v>100</v>
      </c>
      <c r="O90" s="82">
        <v>100</v>
      </c>
      <c r="Q90" s="223"/>
      <c r="R90" s="223"/>
      <c r="S90" s="223"/>
      <c r="T90" s="223"/>
      <c r="U90" s="223"/>
      <c r="V90" s="223"/>
      <c r="W90" s="223"/>
      <c r="X90" s="223"/>
      <c r="Y90" s="223"/>
      <c r="Z90" s="223"/>
      <c r="AA90" s="223"/>
      <c r="AB90" s="223"/>
      <c r="AC90" s="223"/>
    </row>
    <row r="91" spans="1:34" s="71" customFormat="1" ht="11.3">
      <c r="B91" s="72" t="s">
        <v>169</v>
      </c>
      <c r="C91" s="80"/>
      <c r="D91" s="80"/>
      <c r="E91" s="80"/>
      <c r="F91" s="80"/>
      <c r="G91" s="80"/>
      <c r="H91" s="80"/>
      <c r="I91" s="80"/>
      <c r="J91" s="80"/>
      <c r="K91" s="80"/>
      <c r="L91" s="80"/>
      <c r="M91" s="80"/>
      <c r="N91" s="80"/>
      <c r="O91" s="80"/>
      <c r="Q91" s="223"/>
      <c r="R91" s="223"/>
      <c r="S91" s="223"/>
      <c r="T91" s="223"/>
      <c r="U91" s="223"/>
      <c r="V91" s="223"/>
      <c r="W91" s="223"/>
      <c r="X91" s="223"/>
      <c r="Y91" s="223"/>
      <c r="Z91" s="223"/>
      <c r="AA91" s="223"/>
      <c r="AB91" s="223"/>
      <c r="AC91" s="223"/>
    </row>
    <row r="92" spans="1:34" s="71" customFormat="1" ht="11.3">
      <c r="A92" s="81"/>
      <c r="B92" s="103" t="s">
        <v>10</v>
      </c>
      <c r="C92" s="82">
        <v>0.2</v>
      </c>
      <c r="D92" s="82">
        <v>0.2</v>
      </c>
      <c r="E92" s="82">
        <v>0.3</v>
      </c>
      <c r="F92" s="82">
        <v>0.2</v>
      </c>
      <c r="G92" s="82">
        <v>0.2</v>
      </c>
      <c r="H92" s="82">
        <v>0.3</v>
      </c>
      <c r="I92" s="82">
        <v>0.1</v>
      </c>
      <c r="J92" s="82">
        <v>0.2</v>
      </c>
      <c r="K92" s="82">
        <v>0.4</v>
      </c>
      <c r="L92" s="82">
        <v>0.2</v>
      </c>
      <c r="M92" s="82">
        <v>0.4</v>
      </c>
      <c r="N92" s="82">
        <v>0</v>
      </c>
      <c r="O92" s="82">
        <v>0.2</v>
      </c>
      <c r="Q92" s="223"/>
      <c r="R92" s="223"/>
      <c r="S92" s="223"/>
      <c r="T92" s="223"/>
      <c r="U92" s="223"/>
      <c r="V92" s="223"/>
      <c r="W92" s="223"/>
      <c r="X92" s="223"/>
      <c r="Y92" s="223"/>
      <c r="Z92" s="223"/>
      <c r="AA92" s="223"/>
      <c r="AB92" s="223"/>
      <c r="AC92" s="223"/>
    </row>
    <row r="93" spans="1:34" s="71" customFormat="1" ht="11.3">
      <c r="A93" s="81"/>
      <c r="B93" s="103" t="s">
        <v>11</v>
      </c>
      <c r="C93" s="82">
        <v>26.6</v>
      </c>
      <c r="D93" s="82">
        <v>22.7</v>
      </c>
      <c r="E93" s="82">
        <v>32.9</v>
      </c>
      <c r="F93" s="82">
        <v>25.9</v>
      </c>
      <c r="G93" s="82">
        <v>27.8</v>
      </c>
      <c r="H93" s="82">
        <v>28.7</v>
      </c>
      <c r="I93" s="82">
        <v>10.1</v>
      </c>
      <c r="J93" s="82">
        <v>30.9</v>
      </c>
      <c r="K93" s="82">
        <v>27.3</v>
      </c>
      <c r="L93" s="82">
        <v>28.1</v>
      </c>
      <c r="M93" s="82">
        <v>25.7</v>
      </c>
      <c r="N93" s="82">
        <v>15.9</v>
      </c>
      <c r="O93" s="82">
        <v>28.1</v>
      </c>
      <c r="Q93" s="223"/>
      <c r="R93" s="223"/>
      <c r="S93" s="223"/>
      <c r="T93" s="223"/>
      <c r="U93" s="223"/>
      <c r="V93" s="223"/>
      <c r="W93" s="223"/>
      <c r="X93" s="223"/>
      <c r="Y93" s="223"/>
      <c r="Z93" s="223"/>
      <c r="AA93" s="223"/>
      <c r="AB93" s="223"/>
      <c r="AC93" s="223"/>
    </row>
    <row r="94" spans="1:34" s="71" customFormat="1" ht="11.3">
      <c r="A94" s="81"/>
      <c r="B94" s="103" t="s">
        <v>12</v>
      </c>
      <c r="C94" s="82">
        <v>17.3</v>
      </c>
      <c r="D94" s="82">
        <v>17.899999999999999</v>
      </c>
      <c r="E94" s="82">
        <v>18.899999999999999</v>
      </c>
      <c r="F94" s="82">
        <v>16.899999999999999</v>
      </c>
      <c r="G94" s="82">
        <v>16.2</v>
      </c>
      <c r="H94" s="82">
        <v>15.5</v>
      </c>
      <c r="I94" s="82">
        <v>18</v>
      </c>
      <c r="J94" s="82">
        <v>17.2</v>
      </c>
      <c r="K94" s="82">
        <v>13.3</v>
      </c>
      <c r="L94" s="82">
        <v>16.5</v>
      </c>
      <c r="M94" s="82">
        <v>16.5</v>
      </c>
      <c r="N94" s="82">
        <v>19.3</v>
      </c>
      <c r="O94" s="82">
        <v>16.5</v>
      </c>
      <c r="Q94" s="223"/>
      <c r="R94" s="223"/>
      <c r="S94" s="223"/>
      <c r="T94" s="223"/>
      <c r="U94" s="223"/>
      <c r="V94" s="223"/>
      <c r="W94" s="223"/>
      <c r="X94" s="223"/>
      <c r="Y94" s="223"/>
      <c r="Z94" s="223"/>
      <c r="AA94" s="223"/>
      <c r="AB94" s="223"/>
      <c r="AC94" s="223"/>
    </row>
    <row r="95" spans="1:34" s="71" customFormat="1" ht="11.3">
      <c r="A95" s="81"/>
      <c r="B95" s="103" t="s">
        <v>13</v>
      </c>
      <c r="C95" s="82">
        <v>10.4</v>
      </c>
      <c r="D95" s="82">
        <v>14.5</v>
      </c>
      <c r="E95" s="82">
        <v>13.1</v>
      </c>
      <c r="F95" s="82">
        <v>13.5</v>
      </c>
      <c r="G95" s="82">
        <v>12</v>
      </c>
      <c r="H95" s="82">
        <v>11.4</v>
      </c>
      <c r="I95" s="82">
        <v>19.7</v>
      </c>
      <c r="J95" s="82">
        <v>11.7</v>
      </c>
      <c r="K95" s="82">
        <v>11.7</v>
      </c>
      <c r="L95" s="82">
        <v>13.2</v>
      </c>
      <c r="M95" s="82">
        <v>12.6</v>
      </c>
      <c r="N95" s="82">
        <v>15.1</v>
      </c>
      <c r="O95" s="82">
        <v>13.2</v>
      </c>
      <c r="Q95" s="223"/>
      <c r="R95" s="223"/>
      <c r="S95" s="223"/>
      <c r="T95" s="223"/>
      <c r="U95" s="223"/>
      <c r="V95" s="223"/>
      <c r="W95" s="223"/>
      <c r="X95" s="223"/>
      <c r="Y95" s="223"/>
      <c r="Z95" s="223"/>
      <c r="AA95" s="223"/>
      <c r="AB95" s="223"/>
      <c r="AC95" s="223"/>
    </row>
    <row r="96" spans="1:34" s="71" customFormat="1" ht="11.3">
      <c r="A96" s="81"/>
      <c r="B96" s="103" t="s">
        <v>14</v>
      </c>
      <c r="C96" s="82">
        <v>15</v>
      </c>
      <c r="D96" s="82">
        <v>21</v>
      </c>
      <c r="E96" s="82">
        <v>17</v>
      </c>
      <c r="F96" s="82">
        <v>19.8</v>
      </c>
      <c r="G96" s="82">
        <v>18.899999999999999</v>
      </c>
      <c r="H96" s="82">
        <v>18.8</v>
      </c>
      <c r="I96" s="82">
        <v>28.7</v>
      </c>
      <c r="J96" s="82">
        <v>17</v>
      </c>
      <c r="K96" s="82">
        <v>19.8</v>
      </c>
      <c r="L96" s="82">
        <v>19.2</v>
      </c>
      <c r="M96" s="82">
        <v>19.5</v>
      </c>
      <c r="N96" s="82">
        <v>22.4</v>
      </c>
      <c r="O96" s="82">
        <v>19.2</v>
      </c>
      <c r="Q96" s="223"/>
      <c r="R96" s="223"/>
      <c r="S96" s="223"/>
      <c r="T96" s="223"/>
      <c r="U96" s="223"/>
      <c r="V96" s="223"/>
      <c r="W96" s="223"/>
      <c r="X96" s="223"/>
      <c r="Y96" s="223"/>
      <c r="Z96" s="223"/>
      <c r="AA96" s="223"/>
      <c r="AB96" s="223"/>
      <c r="AC96" s="223"/>
    </row>
    <row r="97" spans="1:29" s="71" customFormat="1" ht="11.3">
      <c r="A97" s="81"/>
      <c r="B97" s="103" t="s">
        <v>15</v>
      </c>
      <c r="C97" s="82">
        <v>13.9</v>
      </c>
      <c r="D97" s="82">
        <v>13.1</v>
      </c>
      <c r="E97" s="82">
        <v>10.9</v>
      </c>
      <c r="F97" s="82">
        <v>12.8</v>
      </c>
      <c r="G97" s="82">
        <v>13.4</v>
      </c>
      <c r="H97" s="82">
        <v>13.6</v>
      </c>
      <c r="I97" s="82">
        <v>13.3</v>
      </c>
      <c r="J97" s="82">
        <v>12.4</v>
      </c>
      <c r="K97" s="82">
        <v>14.5</v>
      </c>
      <c r="L97" s="82">
        <v>12.3</v>
      </c>
      <c r="M97" s="82">
        <v>13.1</v>
      </c>
      <c r="N97" s="82">
        <v>15.1</v>
      </c>
      <c r="O97" s="82">
        <v>12.3</v>
      </c>
      <c r="Q97" s="223"/>
      <c r="R97" s="223"/>
      <c r="S97" s="223"/>
      <c r="T97" s="223"/>
      <c r="U97" s="223"/>
      <c r="V97" s="223"/>
      <c r="W97" s="223"/>
      <c r="X97" s="223"/>
      <c r="Y97" s="223"/>
      <c r="Z97" s="223"/>
      <c r="AA97" s="223"/>
      <c r="AB97" s="223"/>
      <c r="AC97" s="223"/>
    </row>
    <row r="98" spans="1:29" s="71" customFormat="1" ht="11.3">
      <c r="A98" s="81"/>
      <c r="B98" s="103" t="s">
        <v>16</v>
      </c>
      <c r="C98" s="82">
        <v>11.7</v>
      </c>
      <c r="D98" s="82">
        <v>7.8</v>
      </c>
      <c r="E98" s="82">
        <v>5.5</v>
      </c>
      <c r="F98" s="82">
        <v>7.9</v>
      </c>
      <c r="G98" s="82">
        <v>8.6</v>
      </c>
      <c r="H98" s="82">
        <v>8.5</v>
      </c>
      <c r="I98" s="82">
        <v>6.6</v>
      </c>
      <c r="J98" s="82">
        <v>7.9</v>
      </c>
      <c r="K98" s="82">
        <v>9.8000000000000007</v>
      </c>
      <c r="L98" s="82">
        <v>7.6</v>
      </c>
      <c r="M98" s="82">
        <v>8</v>
      </c>
      <c r="N98" s="82">
        <v>9.4</v>
      </c>
      <c r="O98" s="82">
        <v>7.6</v>
      </c>
      <c r="Q98" s="223"/>
      <c r="R98" s="223"/>
      <c r="S98" s="223"/>
      <c r="T98" s="223"/>
      <c r="U98" s="223"/>
      <c r="V98" s="223"/>
      <c r="W98" s="223"/>
      <c r="X98" s="223"/>
      <c r="Y98" s="223"/>
      <c r="Z98" s="223"/>
      <c r="AA98" s="223"/>
      <c r="AB98" s="223"/>
      <c r="AC98" s="223"/>
    </row>
    <row r="99" spans="1:29" s="71" customFormat="1" ht="11.3">
      <c r="A99" s="81"/>
      <c r="B99" s="103" t="s">
        <v>17</v>
      </c>
      <c r="C99" s="82">
        <v>3.5</v>
      </c>
      <c r="D99" s="82">
        <v>1.9</v>
      </c>
      <c r="E99" s="82">
        <v>1</v>
      </c>
      <c r="F99" s="82">
        <v>2</v>
      </c>
      <c r="G99" s="82">
        <v>2.1</v>
      </c>
      <c r="H99" s="82">
        <v>2.1</v>
      </c>
      <c r="I99" s="82">
        <v>2.2000000000000002</v>
      </c>
      <c r="J99" s="82">
        <v>1.8</v>
      </c>
      <c r="K99" s="82">
        <v>2.2000000000000002</v>
      </c>
      <c r="L99" s="82">
        <v>1.9</v>
      </c>
      <c r="M99" s="82">
        <v>2.7</v>
      </c>
      <c r="N99" s="82">
        <v>1.9</v>
      </c>
      <c r="O99" s="82">
        <v>1.9</v>
      </c>
      <c r="Q99" s="223"/>
      <c r="R99" s="223"/>
      <c r="S99" s="223"/>
      <c r="T99" s="223"/>
      <c r="U99" s="223"/>
      <c r="V99" s="223"/>
      <c r="W99" s="223"/>
      <c r="X99" s="223"/>
      <c r="Y99" s="223"/>
      <c r="Z99" s="223"/>
      <c r="AA99" s="223"/>
      <c r="AB99" s="223"/>
      <c r="AC99" s="223"/>
    </row>
    <row r="100" spans="1:29" s="71" customFormat="1" ht="11.3">
      <c r="A100" s="81"/>
      <c r="B100" s="103" t="s">
        <v>18</v>
      </c>
      <c r="C100" s="82">
        <v>1.3</v>
      </c>
      <c r="D100" s="82">
        <v>0.9</v>
      </c>
      <c r="E100" s="82">
        <v>0.4</v>
      </c>
      <c r="F100" s="82">
        <v>0.9</v>
      </c>
      <c r="G100" s="82">
        <v>0.9</v>
      </c>
      <c r="H100" s="82">
        <v>1</v>
      </c>
      <c r="I100" s="82">
        <v>1.3</v>
      </c>
      <c r="J100" s="82">
        <v>0.8</v>
      </c>
      <c r="K100" s="82">
        <v>0.9</v>
      </c>
      <c r="L100" s="82">
        <v>0.9</v>
      </c>
      <c r="M100" s="82">
        <v>1.5</v>
      </c>
      <c r="N100" s="82">
        <v>0.8</v>
      </c>
      <c r="O100" s="82">
        <v>0.9</v>
      </c>
      <c r="Q100" s="223"/>
      <c r="R100" s="223"/>
      <c r="S100" s="223"/>
      <c r="T100" s="223"/>
      <c r="U100" s="223"/>
      <c r="V100" s="223"/>
      <c r="W100" s="223"/>
      <c r="X100" s="223"/>
      <c r="Y100" s="223"/>
      <c r="Z100" s="223"/>
      <c r="AA100" s="223"/>
      <c r="AB100" s="223"/>
      <c r="AC100" s="223"/>
    </row>
    <row r="101" spans="1:29" s="71" customFormat="1" ht="11.3">
      <c r="B101" s="103" t="s">
        <v>4</v>
      </c>
      <c r="C101" s="82">
        <v>0</v>
      </c>
      <c r="D101" s="82">
        <v>0.1</v>
      </c>
      <c r="E101" s="82">
        <v>0</v>
      </c>
      <c r="F101" s="82">
        <v>0</v>
      </c>
      <c r="G101" s="82">
        <v>0.1</v>
      </c>
      <c r="H101" s="82">
        <v>0.1</v>
      </c>
      <c r="I101" s="82">
        <v>0</v>
      </c>
      <c r="J101" s="82">
        <v>0</v>
      </c>
      <c r="K101" s="82">
        <v>0.1</v>
      </c>
      <c r="L101" s="82">
        <v>0.1</v>
      </c>
      <c r="M101" s="82">
        <v>0</v>
      </c>
      <c r="N101" s="82">
        <v>0.1</v>
      </c>
      <c r="O101" s="82">
        <v>0.1</v>
      </c>
      <c r="Q101" s="223"/>
      <c r="R101" s="223"/>
      <c r="S101" s="223"/>
      <c r="T101" s="223"/>
      <c r="U101" s="223"/>
      <c r="V101" s="223"/>
      <c r="W101" s="223"/>
      <c r="X101" s="223"/>
      <c r="Y101" s="223"/>
      <c r="Z101" s="223"/>
      <c r="AA101" s="223"/>
      <c r="AB101" s="223"/>
      <c r="AC101" s="223"/>
    </row>
    <row r="102" spans="1:29" s="71" customFormat="1" ht="11.3">
      <c r="B102" s="103" t="s">
        <v>1</v>
      </c>
      <c r="C102" s="82">
        <v>100</v>
      </c>
      <c r="D102" s="82">
        <v>100</v>
      </c>
      <c r="E102" s="82">
        <v>100</v>
      </c>
      <c r="F102" s="82">
        <v>100</v>
      </c>
      <c r="G102" s="82">
        <v>100</v>
      </c>
      <c r="H102" s="82">
        <v>100</v>
      </c>
      <c r="I102" s="82">
        <v>100</v>
      </c>
      <c r="J102" s="82">
        <v>100</v>
      </c>
      <c r="K102" s="82">
        <v>100</v>
      </c>
      <c r="L102" s="82">
        <v>100</v>
      </c>
      <c r="M102" s="82">
        <v>100</v>
      </c>
      <c r="N102" s="82">
        <v>100</v>
      </c>
      <c r="O102" s="82">
        <v>100</v>
      </c>
      <c r="Q102" s="223"/>
      <c r="R102" s="223"/>
      <c r="S102" s="223"/>
      <c r="T102" s="223"/>
      <c r="U102" s="223"/>
      <c r="V102" s="223"/>
      <c r="W102" s="223"/>
      <c r="X102" s="223"/>
      <c r="Y102" s="223"/>
      <c r="Z102" s="223"/>
      <c r="AA102" s="223"/>
      <c r="AB102" s="223"/>
      <c r="AC102" s="223"/>
    </row>
    <row r="103" spans="1:29" s="71" customFormat="1" ht="11.3">
      <c r="A103" s="81"/>
      <c r="B103" s="72" t="s">
        <v>58</v>
      </c>
      <c r="C103" s="80"/>
      <c r="D103" s="80"/>
      <c r="E103" s="80"/>
      <c r="F103" s="80"/>
      <c r="G103" s="80"/>
      <c r="H103" s="80"/>
      <c r="I103" s="80"/>
      <c r="J103" s="80"/>
      <c r="K103" s="80"/>
      <c r="L103" s="80"/>
      <c r="M103" s="80"/>
      <c r="N103" s="80"/>
      <c r="O103" s="80"/>
      <c r="Q103" s="223"/>
      <c r="R103" s="223"/>
      <c r="S103" s="223"/>
      <c r="T103" s="223"/>
      <c r="U103" s="223"/>
      <c r="V103" s="223"/>
      <c r="W103" s="223"/>
      <c r="X103" s="223"/>
      <c r="Y103" s="223"/>
      <c r="Z103" s="223"/>
      <c r="AA103" s="223"/>
      <c r="AB103" s="223"/>
      <c r="AC103" s="223"/>
    </row>
    <row r="104" spans="1:29" s="71" customFormat="1" ht="11.3">
      <c r="A104" s="81"/>
      <c r="B104" s="103" t="s">
        <v>19</v>
      </c>
      <c r="C104" s="82">
        <v>32.1</v>
      </c>
      <c r="D104" s="82">
        <v>24.2</v>
      </c>
      <c r="E104" s="82">
        <v>33.9</v>
      </c>
      <c r="F104" s="82">
        <v>25.3</v>
      </c>
      <c r="G104" s="82">
        <v>32.200000000000003</v>
      </c>
      <c r="H104" s="82">
        <v>26.9</v>
      </c>
      <c r="I104" s="82">
        <v>21.1</v>
      </c>
      <c r="J104" s="82">
        <v>27.9</v>
      </c>
      <c r="K104" s="82">
        <v>9.3000000000000007</v>
      </c>
      <c r="L104" s="82">
        <v>24.7</v>
      </c>
      <c r="M104" s="82">
        <v>25.9</v>
      </c>
      <c r="N104" s="82">
        <v>27.8</v>
      </c>
      <c r="O104" s="82">
        <v>24.4</v>
      </c>
      <c r="Q104" s="223"/>
      <c r="R104" s="223"/>
      <c r="S104" s="223"/>
      <c r="T104" s="223"/>
      <c r="U104" s="223"/>
      <c r="V104" s="223"/>
      <c r="W104" s="223"/>
      <c r="X104" s="223"/>
      <c r="Y104" s="223"/>
      <c r="Z104" s="223"/>
      <c r="AA104" s="223"/>
      <c r="AB104" s="223"/>
      <c r="AC104" s="223"/>
    </row>
    <row r="105" spans="1:29" s="71" customFormat="1" ht="11.3">
      <c r="A105" s="81"/>
      <c r="B105" s="103" t="s">
        <v>20</v>
      </c>
      <c r="C105" s="82">
        <v>25.5</v>
      </c>
      <c r="D105" s="82">
        <v>22.7</v>
      </c>
      <c r="E105" s="82">
        <v>12.2</v>
      </c>
      <c r="F105" s="82">
        <v>25</v>
      </c>
      <c r="G105" s="82">
        <v>21.9</v>
      </c>
      <c r="H105" s="82">
        <v>27.3</v>
      </c>
      <c r="I105" s="82">
        <v>23.4</v>
      </c>
      <c r="J105" s="82">
        <v>21.8</v>
      </c>
      <c r="K105" s="235" t="s">
        <v>7</v>
      </c>
      <c r="L105" s="82">
        <v>23.1</v>
      </c>
      <c r="M105" s="82">
        <v>26.3</v>
      </c>
      <c r="N105" s="82">
        <v>23.2</v>
      </c>
      <c r="O105" s="82">
        <v>22.6</v>
      </c>
      <c r="Q105" s="223"/>
      <c r="R105" s="223"/>
      <c r="S105" s="223"/>
      <c r="T105" s="223"/>
      <c r="U105" s="223"/>
      <c r="V105" s="223"/>
      <c r="W105" s="223"/>
      <c r="X105" s="223"/>
      <c r="Y105" s="223"/>
      <c r="Z105" s="223"/>
      <c r="AA105" s="223"/>
      <c r="AB105" s="223"/>
      <c r="AC105" s="223"/>
    </row>
    <row r="106" spans="1:29" s="71" customFormat="1" ht="11.3">
      <c r="A106" s="81"/>
      <c r="B106" s="103" t="s">
        <v>21</v>
      </c>
      <c r="C106" s="82">
        <v>21.4</v>
      </c>
      <c r="D106" s="82">
        <v>23.2</v>
      </c>
      <c r="E106" s="82">
        <v>27.8</v>
      </c>
      <c r="F106" s="82">
        <v>21.8</v>
      </c>
      <c r="G106" s="82">
        <v>28.4</v>
      </c>
      <c r="H106" s="82">
        <v>25.3</v>
      </c>
      <c r="I106" s="82">
        <v>9.4</v>
      </c>
      <c r="J106" s="82">
        <v>27.3</v>
      </c>
      <c r="K106" s="82">
        <v>41.4</v>
      </c>
      <c r="L106" s="82">
        <v>22.1</v>
      </c>
      <c r="M106" s="82">
        <v>19.399999999999999</v>
      </c>
      <c r="N106" s="82">
        <v>23.6</v>
      </c>
      <c r="O106" s="82">
        <v>22.5</v>
      </c>
      <c r="Q106" s="223"/>
      <c r="R106" s="223"/>
      <c r="S106" s="223"/>
      <c r="T106" s="223"/>
      <c r="U106" s="223"/>
      <c r="V106" s="223"/>
      <c r="W106" s="223"/>
      <c r="X106" s="223"/>
      <c r="Y106" s="223"/>
      <c r="Z106" s="223"/>
      <c r="AA106" s="223"/>
      <c r="AB106" s="223"/>
      <c r="AC106" s="223"/>
    </row>
    <row r="107" spans="1:29" s="71" customFormat="1" ht="11.3">
      <c r="A107" s="81"/>
      <c r="B107" s="103" t="s">
        <v>22</v>
      </c>
      <c r="C107" s="82">
        <v>6.1</v>
      </c>
      <c r="D107" s="82">
        <v>5.3</v>
      </c>
      <c r="E107" s="82">
        <v>4.2</v>
      </c>
      <c r="F107" s="82">
        <v>5.3</v>
      </c>
      <c r="G107" s="82">
        <v>7.3</v>
      </c>
      <c r="H107" s="82">
        <v>5.0999999999999996</v>
      </c>
      <c r="I107" s="82">
        <v>3.6</v>
      </c>
      <c r="J107" s="82">
        <v>5.6</v>
      </c>
      <c r="K107" s="82">
        <v>7.1</v>
      </c>
      <c r="L107" s="82">
        <v>4.8</v>
      </c>
      <c r="M107" s="82">
        <v>6.6</v>
      </c>
      <c r="N107" s="82">
        <v>5.4</v>
      </c>
      <c r="O107" s="82">
        <v>4.8</v>
      </c>
      <c r="Q107" s="223"/>
      <c r="R107" s="223"/>
      <c r="S107" s="223"/>
      <c r="T107" s="223"/>
      <c r="U107" s="223"/>
      <c r="V107" s="223"/>
      <c r="W107" s="223"/>
      <c r="X107" s="223"/>
      <c r="Y107" s="223"/>
      <c r="Z107" s="223"/>
      <c r="AA107" s="223"/>
      <c r="AB107" s="223"/>
      <c r="AC107" s="223"/>
    </row>
    <row r="108" spans="1:29" s="71" customFormat="1" ht="11.3">
      <c r="A108" s="81"/>
      <c r="B108" s="103" t="s">
        <v>23</v>
      </c>
      <c r="C108" s="82">
        <v>8.4</v>
      </c>
      <c r="D108" s="82">
        <v>8.6</v>
      </c>
      <c r="E108" s="82">
        <v>10.8</v>
      </c>
      <c r="F108" s="82">
        <v>7.6</v>
      </c>
      <c r="G108" s="82">
        <v>5.4</v>
      </c>
      <c r="H108" s="82">
        <v>10.9</v>
      </c>
      <c r="I108" s="82">
        <v>5.5</v>
      </c>
      <c r="J108" s="82">
        <v>9.5</v>
      </c>
      <c r="K108" s="82">
        <v>25.4</v>
      </c>
      <c r="L108" s="82">
        <v>8</v>
      </c>
      <c r="M108" s="82">
        <v>9.6999999999999993</v>
      </c>
      <c r="N108" s="82">
        <v>7.3</v>
      </c>
      <c r="O108" s="82">
        <v>8.4</v>
      </c>
      <c r="Q108" s="223"/>
      <c r="R108" s="223"/>
      <c r="S108" s="223"/>
      <c r="T108" s="223"/>
      <c r="U108" s="223"/>
      <c r="V108" s="223"/>
      <c r="W108" s="223"/>
      <c r="X108" s="223"/>
      <c r="Y108" s="223"/>
      <c r="Z108" s="223"/>
      <c r="AA108" s="223"/>
      <c r="AB108" s="223"/>
      <c r="AC108" s="223"/>
    </row>
    <row r="109" spans="1:29" s="71" customFormat="1" ht="11.3">
      <c r="A109" s="81"/>
      <c r="B109" s="103" t="s">
        <v>24</v>
      </c>
      <c r="C109" s="82">
        <v>2.4</v>
      </c>
      <c r="D109" s="82">
        <v>1.7</v>
      </c>
      <c r="E109" s="82">
        <v>2.1</v>
      </c>
      <c r="F109" s="82">
        <v>1.7</v>
      </c>
      <c r="G109" s="82">
        <v>3.8</v>
      </c>
      <c r="H109" s="82">
        <v>1.3</v>
      </c>
      <c r="I109" s="82">
        <v>0.6</v>
      </c>
      <c r="J109" s="82">
        <v>1.9</v>
      </c>
      <c r="K109" s="82">
        <v>1.8</v>
      </c>
      <c r="L109" s="82">
        <v>1.6</v>
      </c>
      <c r="M109" s="82">
        <v>1.5</v>
      </c>
      <c r="N109" s="82">
        <v>2</v>
      </c>
      <c r="O109" s="82">
        <v>1.6</v>
      </c>
      <c r="Q109" s="223"/>
      <c r="R109" s="223"/>
      <c r="S109" s="223"/>
      <c r="T109" s="223"/>
      <c r="U109" s="223"/>
      <c r="V109" s="223"/>
      <c r="W109" s="223"/>
      <c r="X109" s="223"/>
      <c r="Y109" s="223"/>
      <c r="Z109" s="223"/>
      <c r="AA109" s="223"/>
      <c r="AB109" s="223"/>
      <c r="AC109" s="223"/>
    </row>
    <row r="110" spans="1:29" s="71" customFormat="1" ht="11.3">
      <c r="A110" s="81"/>
      <c r="B110" s="103" t="s">
        <v>25</v>
      </c>
      <c r="C110" s="82">
        <v>0.8</v>
      </c>
      <c r="D110" s="82">
        <v>1</v>
      </c>
      <c r="E110" s="82">
        <v>5</v>
      </c>
      <c r="F110" s="82">
        <v>0.7</v>
      </c>
      <c r="G110" s="82">
        <v>0.9</v>
      </c>
      <c r="H110" s="82">
        <v>1.1000000000000001</v>
      </c>
      <c r="I110" s="82">
        <v>1.1000000000000001</v>
      </c>
      <c r="J110" s="82">
        <v>1</v>
      </c>
      <c r="K110" s="82">
        <v>15</v>
      </c>
      <c r="L110" s="82">
        <v>0.6</v>
      </c>
      <c r="M110" s="82">
        <v>0.8</v>
      </c>
      <c r="N110" s="82">
        <v>1.3</v>
      </c>
      <c r="O110" s="82">
        <v>0.9</v>
      </c>
      <c r="Q110" s="223"/>
      <c r="R110" s="223"/>
      <c r="S110" s="223"/>
      <c r="T110" s="223"/>
      <c r="U110" s="223"/>
      <c r="V110" s="223"/>
      <c r="W110" s="223"/>
      <c r="X110" s="223"/>
      <c r="Y110" s="223"/>
      <c r="Z110" s="223"/>
      <c r="AA110" s="223"/>
      <c r="AB110" s="223"/>
      <c r="AC110" s="223"/>
    </row>
    <row r="111" spans="1:29" s="71" customFormat="1" ht="11.3">
      <c r="A111" s="81"/>
      <c r="B111" s="103" t="s">
        <v>26</v>
      </c>
      <c r="C111" s="82">
        <v>1.8</v>
      </c>
      <c r="D111" s="82">
        <v>1.7</v>
      </c>
      <c r="E111" s="82">
        <v>1</v>
      </c>
      <c r="F111" s="82">
        <v>1.6</v>
      </c>
      <c r="G111" s="82">
        <v>0</v>
      </c>
      <c r="H111" s="82">
        <v>2.2000000000000002</v>
      </c>
      <c r="I111" s="82">
        <v>1.2</v>
      </c>
      <c r="J111" s="82">
        <v>1.7</v>
      </c>
      <c r="K111" s="235" t="s">
        <v>7</v>
      </c>
      <c r="L111" s="82">
        <v>1.5</v>
      </c>
      <c r="M111" s="82">
        <v>0.9</v>
      </c>
      <c r="N111" s="82">
        <v>2</v>
      </c>
      <c r="O111" s="82">
        <v>1.5</v>
      </c>
      <c r="Q111" s="223"/>
      <c r="R111" s="223"/>
      <c r="S111" s="223"/>
      <c r="T111" s="223"/>
      <c r="U111" s="223"/>
      <c r="V111" s="223"/>
      <c r="W111" s="223"/>
      <c r="X111" s="223"/>
      <c r="Y111" s="223"/>
      <c r="Z111" s="223"/>
      <c r="AA111" s="223"/>
      <c r="AB111" s="223"/>
      <c r="AC111" s="223"/>
    </row>
    <row r="112" spans="1:29" s="71" customFormat="1" ht="11.3">
      <c r="B112" s="103" t="s">
        <v>27</v>
      </c>
      <c r="C112" s="82">
        <v>0.7</v>
      </c>
      <c r="D112" s="82">
        <v>10.4</v>
      </c>
      <c r="E112" s="82">
        <v>0.1</v>
      </c>
      <c r="F112" s="82">
        <v>9.4</v>
      </c>
      <c r="G112" s="235" t="s">
        <v>7</v>
      </c>
      <c r="H112" s="235" t="s">
        <v>7</v>
      </c>
      <c r="I112" s="82">
        <v>32.9</v>
      </c>
      <c r="J112" s="82">
        <v>1.5</v>
      </c>
      <c r="K112" s="235" t="s">
        <v>7</v>
      </c>
      <c r="L112" s="82">
        <v>9.6</v>
      </c>
      <c r="M112" s="82">
        <v>7.7</v>
      </c>
      <c r="N112" s="82">
        <v>6</v>
      </c>
      <c r="O112" s="82">
        <v>9.3000000000000007</v>
      </c>
      <c r="Q112" s="223"/>
      <c r="R112" s="223"/>
      <c r="S112" s="223"/>
      <c r="T112" s="223"/>
      <c r="U112" s="223"/>
      <c r="V112" s="223"/>
      <c r="W112" s="223"/>
      <c r="X112" s="223"/>
      <c r="Y112" s="223"/>
      <c r="Z112" s="223"/>
      <c r="AA112" s="223"/>
      <c r="AB112" s="223"/>
      <c r="AC112" s="223"/>
    </row>
    <row r="113" spans="1:29" s="71" customFormat="1" ht="11.3">
      <c r="B113" s="103" t="s">
        <v>4</v>
      </c>
      <c r="C113" s="82">
        <v>0.8</v>
      </c>
      <c r="D113" s="82">
        <v>1.2</v>
      </c>
      <c r="E113" s="82">
        <v>2.9</v>
      </c>
      <c r="F113" s="82">
        <v>1.6</v>
      </c>
      <c r="G113" s="235" t="s">
        <v>7</v>
      </c>
      <c r="H113" s="235" t="s">
        <v>7</v>
      </c>
      <c r="I113" s="82">
        <v>1.1000000000000001</v>
      </c>
      <c r="J113" s="82">
        <v>1.8</v>
      </c>
      <c r="K113" s="235" t="s">
        <v>7</v>
      </c>
      <c r="L113" s="82">
        <v>4</v>
      </c>
      <c r="M113" s="82">
        <v>1.3</v>
      </c>
      <c r="N113" s="82">
        <v>1.4</v>
      </c>
      <c r="O113" s="82">
        <v>3.9</v>
      </c>
      <c r="Q113" s="223"/>
      <c r="R113" s="223"/>
      <c r="S113" s="223"/>
      <c r="T113" s="223"/>
      <c r="U113" s="223"/>
      <c r="V113" s="223"/>
      <c r="W113" s="223"/>
      <c r="X113" s="223"/>
      <c r="Y113" s="223"/>
      <c r="Z113" s="223"/>
      <c r="AA113" s="223"/>
      <c r="AB113" s="223"/>
      <c r="AC113" s="223"/>
    </row>
    <row r="114" spans="1:29" s="71" customFormat="1" ht="11.3">
      <c r="A114" s="81"/>
      <c r="B114" s="103" t="s">
        <v>1</v>
      </c>
      <c r="C114" s="82">
        <v>100</v>
      </c>
      <c r="D114" s="82">
        <v>100</v>
      </c>
      <c r="E114" s="82">
        <v>100</v>
      </c>
      <c r="F114" s="82">
        <v>100</v>
      </c>
      <c r="G114" s="82">
        <v>100</v>
      </c>
      <c r="H114" s="82">
        <v>100</v>
      </c>
      <c r="I114" s="82">
        <v>100</v>
      </c>
      <c r="J114" s="82">
        <v>100</v>
      </c>
      <c r="K114" s="82">
        <v>100</v>
      </c>
      <c r="L114" s="82">
        <v>100</v>
      </c>
      <c r="M114" s="82">
        <v>100</v>
      </c>
      <c r="N114" s="82">
        <v>100</v>
      </c>
      <c r="O114" s="82">
        <v>100</v>
      </c>
      <c r="Q114" s="223"/>
      <c r="R114" s="223"/>
      <c r="S114" s="223"/>
      <c r="T114" s="223"/>
      <c r="U114" s="223"/>
      <c r="V114" s="223"/>
      <c r="W114" s="223"/>
      <c r="X114" s="223"/>
      <c r="Y114" s="223"/>
      <c r="Z114" s="223"/>
      <c r="AA114" s="223"/>
      <c r="AB114" s="223"/>
      <c r="AC114" s="223"/>
    </row>
    <row r="115" spans="1:29" s="71" customFormat="1" ht="11.3">
      <c r="A115" s="81"/>
      <c r="B115" s="72" t="s">
        <v>168</v>
      </c>
      <c r="C115" s="82"/>
      <c r="D115" s="82"/>
      <c r="E115" s="82"/>
      <c r="F115" s="82"/>
      <c r="G115" s="82"/>
      <c r="H115" s="82"/>
      <c r="I115" s="82"/>
      <c r="J115" s="82"/>
      <c r="K115" s="82"/>
      <c r="L115" s="82"/>
      <c r="M115" s="82"/>
      <c r="N115" s="82"/>
      <c r="O115" s="82"/>
      <c r="Q115" s="223"/>
      <c r="R115" s="223"/>
      <c r="S115" s="223"/>
      <c r="T115" s="223"/>
      <c r="U115" s="223"/>
      <c r="V115" s="223"/>
      <c r="W115" s="223"/>
      <c r="X115" s="223"/>
      <c r="Y115" s="223"/>
      <c r="Z115" s="223"/>
      <c r="AA115" s="223"/>
      <c r="AB115" s="223"/>
      <c r="AC115" s="223"/>
    </row>
    <row r="116" spans="1:29" s="71" customFormat="1" ht="11.3">
      <c r="A116" s="81"/>
      <c r="B116" s="103" t="s">
        <v>28</v>
      </c>
      <c r="C116" s="82">
        <v>10</v>
      </c>
      <c r="D116" s="82">
        <v>16.8</v>
      </c>
      <c r="E116" s="82">
        <v>7.8</v>
      </c>
      <c r="F116" s="82">
        <v>15.8</v>
      </c>
      <c r="G116" s="82">
        <v>8.8000000000000007</v>
      </c>
      <c r="H116" s="82">
        <v>12.1</v>
      </c>
      <c r="I116" s="82">
        <v>27.3</v>
      </c>
      <c r="J116" s="82">
        <v>12.4</v>
      </c>
      <c r="K116" s="82">
        <v>7.3</v>
      </c>
      <c r="L116" s="82">
        <v>15.2</v>
      </c>
      <c r="M116" s="82">
        <v>12.2</v>
      </c>
      <c r="N116" s="82">
        <v>17</v>
      </c>
      <c r="O116" s="82">
        <v>15</v>
      </c>
      <c r="Q116" s="223"/>
      <c r="R116" s="223"/>
      <c r="S116" s="223"/>
      <c r="T116" s="223"/>
      <c r="U116" s="223"/>
      <c r="V116" s="223"/>
      <c r="W116" s="223"/>
      <c r="X116" s="223"/>
      <c r="Y116" s="223"/>
      <c r="Z116" s="223"/>
      <c r="AA116" s="223"/>
      <c r="AB116" s="223"/>
      <c r="AC116" s="223"/>
    </row>
    <row r="117" spans="1:29" s="71" customFormat="1" ht="11.3">
      <c r="A117" s="81"/>
      <c r="B117" s="103" t="s">
        <v>29</v>
      </c>
      <c r="C117" s="82">
        <v>14.8</v>
      </c>
      <c r="D117" s="82">
        <v>19.399999999999999</v>
      </c>
      <c r="E117" s="82">
        <v>11.5</v>
      </c>
      <c r="F117" s="82">
        <v>18.2</v>
      </c>
      <c r="G117" s="82">
        <v>14</v>
      </c>
      <c r="H117" s="82">
        <v>18.2</v>
      </c>
      <c r="I117" s="82">
        <v>19.3</v>
      </c>
      <c r="J117" s="82">
        <v>18.5</v>
      </c>
      <c r="K117" s="82">
        <v>13.4</v>
      </c>
      <c r="L117" s="82">
        <v>17.5</v>
      </c>
      <c r="M117" s="82">
        <v>12.6</v>
      </c>
      <c r="N117" s="82">
        <v>23.5</v>
      </c>
      <c r="O117" s="82">
        <v>17.399999999999999</v>
      </c>
      <c r="Q117" s="223"/>
      <c r="R117" s="223"/>
      <c r="S117" s="223"/>
      <c r="T117" s="223"/>
      <c r="U117" s="223"/>
      <c r="V117" s="223"/>
      <c r="W117" s="223"/>
      <c r="X117" s="223"/>
      <c r="Y117" s="223"/>
      <c r="Z117" s="223"/>
      <c r="AA117" s="223"/>
      <c r="AB117" s="223"/>
      <c r="AC117" s="223"/>
    </row>
    <row r="118" spans="1:29" s="71" customFormat="1" ht="11.3">
      <c r="A118" s="81"/>
      <c r="B118" s="103" t="s">
        <v>30</v>
      </c>
      <c r="C118" s="82">
        <v>39.4</v>
      </c>
      <c r="D118" s="82">
        <v>36.700000000000003</v>
      </c>
      <c r="E118" s="82">
        <v>38</v>
      </c>
      <c r="F118" s="82">
        <v>36.9</v>
      </c>
      <c r="G118" s="82">
        <v>40</v>
      </c>
      <c r="H118" s="82">
        <v>37.200000000000003</v>
      </c>
      <c r="I118" s="82">
        <v>27.4</v>
      </c>
      <c r="J118" s="82">
        <v>37.700000000000003</v>
      </c>
      <c r="K118" s="82">
        <v>35</v>
      </c>
      <c r="L118" s="82">
        <v>35.5</v>
      </c>
      <c r="M118" s="82">
        <v>37.799999999999997</v>
      </c>
      <c r="N118" s="82">
        <v>39.700000000000003</v>
      </c>
      <c r="O118" s="82">
        <v>35.5</v>
      </c>
      <c r="Q118" s="223"/>
      <c r="R118" s="223"/>
      <c r="S118" s="223"/>
      <c r="T118" s="223"/>
      <c r="U118" s="223"/>
      <c r="V118" s="223"/>
      <c r="W118" s="223"/>
      <c r="X118" s="223"/>
      <c r="Y118" s="223"/>
      <c r="Z118" s="223"/>
      <c r="AA118" s="223"/>
      <c r="AB118" s="223"/>
      <c r="AC118" s="223"/>
    </row>
    <row r="119" spans="1:29" s="71" customFormat="1" ht="11.3">
      <c r="A119" s="81"/>
      <c r="B119" s="103" t="s">
        <v>31</v>
      </c>
      <c r="C119" s="82">
        <v>19.899999999999999</v>
      </c>
      <c r="D119" s="82">
        <v>14.8</v>
      </c>
      <c r="E119" s="82">
        <v>27.2</v>
      </c>
      <c r="F119" s="82">
        <v>17.100000000000001</v>
      </c>
      <c r="G119" s="82">
        <v>21.7</v>
      </c>
      <c r="H119" s="82">
        <v>18.600000000000001</v>
      </c>
      <c r="I119" s="82">
        <v>11.9</v>
      </c>
      <c r="J119" s="82">
        <v>19</v>
      </c>
      <c r="K119" s="82">
        <v>25.9</v>
      </c>
      <c r="L119" s="82">
        <v>18.899999999999999</v>
      </c>
      <c r="M119" s="82">
        <v>21.5</v>
      </c>
      <c r="N119" s="82">
        <v>9.5</v>
      </c>
      <c r="O119" s="82">
        <v>19.100000000000001</v>
      </c>
      <c r="Q119" s="223"/>
      <c r="R119" s="223"/>
      <c r="S119" s="223"/>
      <c r="T119" s="223"/>
      <c r="U119" s="223"/>
      <c r="V119" s="223"/>
      <c r="W119" s="223"/>
      <c r="X119" s="223"/>
      <c r="Y119" s="223"/>
      <c r="Z119" s="223"/>
      <c r="AA119" s="223"/>
      <c r="AB119" s="223"/>
      <c r="AC119" s="223"/>
    </row>
    <row r="120" spans="1:29" s="71" customFormat="1" ht="11.3">
      <c r="A120" s="81"/>
      <c r="B120" s="103" t="s">
        <v>32</v>
      </c>
      <c r="C120" s="82">
        <v>11.1</v>
      </c>
      <c r="D120" s="82">
        <v>4.5</v>
      </c>
      <c r="E120" s="82">
        <v>10.7</v>
      </c>
      <c r="F120" s="82">
        <v>4.7</v>
      </c>
      <c r="G120" s="82">
        <v>7.7</v>
      </c>
      <c r="H120" s="82">
        <v>5.2</v>
      </c>
      <c r="I120" s="82">
        <v>6.9</v>
      </c>
      <c r="J120" s="82">
        <v>5.2</v>
      </c>
      <c r="K120" s="82">
        <v>8</v>
      </c>
      <c r="L120" s="82">
        <v>5.2</v>
      </c>
      <c r="M120" s="82">
        <v>10.199999999999999</v>
      </c>
      <c r="N120" s="82">
        <v>1.7</v>
      </c>
      <c r="O120" s="82">
        <v>5.3</v>
      </c>
      <c r="Q120" s="223"/>
      <c r="R120" s="223"/>
      <c r="S120" s="223"/>
      <c r="T120" s="223"/>
      <c r="U120" s="223"/>
      <c r="V120" s="223"/>
      <c r="W120" s="223"/>
      <c r="X120" s="223"/>
      <c r="Y120" s="223"/>
      <c r="Z120" s="223"/>
      <c r="AA120" s="223"/>
      <c r="AB120" s="223"/>
      <c r="AC120" s="223"/>
    </row>
    <row r="121" spans="1:29" s="71" customFormat="1" ht="11.3">
      <c r="A121" s="81"/>
      <c r="B121" s="103" t="s">
        <v>33</v>
      </c>
      <c r="C121" s="82">
        <v>4.8</v>
      </c>
      <c r="D121" s="82">
        <v>7.8</v>
      </c>
      <c r="E121" s="82">
        <v>4.8</v>
      </c>
      <c r="F121" s="82">
        <v>7.3</v>
      </c>
      <c r="G121" s="82">
        <v>7.9</v>
      </c>
      <c r="H121" s="82">
        <v>8.6999999999999993</v>
      </c>
      <c r="I121" s="82">
        <v>7.2</v>
      </c>
      <c r="J121" s="82">
        <v>7.3</v>
      </c>
      <c r="K121" s="82">
        <v>10.4</v>
      </c>
      <c r="L121" s="82">
        <v>7.7</v>
      </c>
      <c r="M121" s="82">
        <v>5.7</v>
      </c>
      <c r="N121" s="82">
        <v>8.6999999999999993</v>
      </c>
      <c r="O121" s="82">
        <v>7.7</v>
      </c>
      <c r="Q121" s="223"/>
      <c r="R121" s="223"/>
      <c r="S121" s="223"/>
      <c r="T121" s="223"/>
      <c r="U121" s="223"/>
      <c r="V121" s="223"/>
      <c r="W121" s="223"/>
      <c r="X121" s="223"/>
      <c r="Y121" s="223"/>
      <c r="Z121" s="223"/>
      <c r="AA121" s="223"/>
      <c r="AB121" s="223"/>
      <c r="AC121" s="223"/>
    </row>
    <row r="122" spans="1:29" s="71" customFormat="1" ht="11.3">
      <c r="B122" s="103" t="s">
        <v>1</v>
      </c>
      <c r="C122" s="82">
        <v>100</v>
      </c>
      <c r="D122" s="82">
        <v>100</v>
      </c>
      <c r="E122" s="82">
        <v>100</v>
      </c>
      <c r="F122" s="82">
        <v>100</v>
      </c>
      <c r="G122" s="82">
        <v>100</v>
      </c>
      <c r="H122" s="82">
        <v>100</v>
      </c>
      <c r="I122" s="82">
        <v>100</v>
      </c>
      <c r="J122" s="82">
        <v>100</v>
      </c>
      <c r="K122" s="82">
        <v>100</v>
      </c>
      <c r="L122" s="82">
        <v>100</v>
      </c>
      <c r="M122" s="82">
        <v>100</v>
      </c>
      <c r="N122" s="82">
        <v>100</v>
      </c>
      <c r="O122" s="82">
        <v>100</v>
      </c>
      <c r="Q122" s="223"/>
      <c r="R122" s="223"/>
      <c r="S122" s="223"/>
      <c r="T122" s="223"/>
      <c r="U122" s="223"/>
      <c r="V122" s="223"/>
      <c r="W122" s="223"/>
      <c r="X122" s="223"/>
      <c r="Y122" s="223"/>
      <c r="Z122" s="223"/>
      <c r="AA122" s="223"/>
      <c r="AB122" s="223"/>
      <c r="AC122" s="223"/>
    </row>
    <row r="123" spans="1:29" s="71" customFormat="1" ht="11.3">
      <c r="B123" s="72" t="s">
        <v>167</v>
      </c>
      <c r="C123" s="82"/>
      <c r="D123" s="82"/>
      <c r="E123" s="82"/>
      <c r="F123" s="82"/>
      <c r="G123" s="82"/>
      <c r="H123" s="82"/>
      <c r="I123" s="82"/>
      <c r="J123" s="82"/>
      <c r="K123" s="82"/>
      <c r="L123" s="82"/>
      <c r="M123" s="82"/>
      <c r="N123" s="82"/>
      <c r="O123" s="82"/>
      <c r="Q123" s="223"/>
      <c r="R123" s="223"/>
      <c r="S123" s="223"/>
      <c r="T123" s="223"/>
      <c r="U123" s="223"/>
      <c r="V123" s="223"/>
      <c r="W123" s="223"/>
      <c r="X123" s="223"/>
      <c r="Y123" s="223"/>
      <c r="Z123" s="223"/>
      <c r="AA123" s="223"/>
      <c r="AB123" s="223"/>
      <c r="AC123" s="223"/>
    </row>
    <row r="124" spans="1:29" s="71" customFormat="1" ht="11.3">
      <c r="A124" s="81"/>
      <c r="B124" s="103" t="s">
        <v>34</v>
      </c>
      <c r="C124" s="82">
        <v>70.099999999999994</v>
      </c>
      <c r="D124" s="82">
        <v>51.4</v>
      </c>
      <c r="E124" s="82">
        <v>70.3</v>
      </c>
      <c r="F124" s="82">
        <v>54.1</v>
      </c>
      <c r="G124" s="82">
        <v>64.2</v>
      </c>
      <c r="H124" s="82">
        <v>57.5</v>
      </c>
      <c r="I124" s="82">
        <v>45.5</v>
      </c>
      <c r="J124" s="82">
        <v>60.1</v>
      </c>
      <c r="K124" s="82">
        <v>56</v>
      </c>
      <c r="L124" s="82">
        <v>53.8</v>
      </c>
      <c r="M124" s="82">
        <v>59.4</v>
      </c>
      <c r="N124" s="82">
        <v>49.2</v>
      </c>
      <c r="O124" s="82">
        <v>53.8</v>
      </c>
      <c r="Q124" s="223"/>
      <c r="R124" s="223"/>
      <c r="S124" s="223"/>
      <c r="T124" s="223"/>
      <c r="U124" s="223"/>
      <c r="V124" s="223"/>
      <c r="W124" s="223"/>
      <c r="X124" s="223"/>
      <c r="Y124" s="223"/>
      <c r="Z124" s="223"/>
      <c r="AA124" s="223"/>
      <c r="AB124" s="223"/>
      <c r="AC124" s="223"/>
    </row>
    <row r="125" spans="1:29" s="71" customFormat="1" ht="11.3">
      <c r="A125" s="81"/>
      <c r="B125" s="103" t="s">
        <v>203</v>
      </c>
      <c r="C125" s="82">
        <v>29.3</v>
      </c>
      <c r="D125" s="82">
        <v>38.4</v>
      </c>
      <c r="E125" s="82">
        <v>29.6</v>
      </c>
      <c r="F125" s="82">
        <v>36.700000000000003</v>
      </c>
      <c r="G125" s="82">
        <v>35.799999999999997</v>
      </c>
      <c r="H125" s="82">
        <v>42.5</v>
      </c>
      <c r="I125" s="82">
        <v>22</v>
      </c>
      <c r="J125" s="82">
        <v>38.5</v>
      </c>
      <c r="K125" s="82">
        <v>44</v>
      </c>
      <c r="L125" s="82">
        <v>36.9</v>
      </c>
      <c r="M125" s="82">
        <v>33.1</v>
      </c>
      <c r="N125" s="82">
        <v>45</v>
      </c>
      <c r="O125" s="82">
        <v>37</v>
      </c>
      <c r="Q125" s="223"/>
      <c r="R125" s="223"/>
      <c r="S125" s="223"/>
      <c r="T125" s="223"/>
      <c r="U125" s="223"/>
      <c r="V125" s="223"/>
      <c r="W125" s="223"/>
      <c r="X125" s="223"/>
      <c r="Y125" s="223"/>
      <c r="Z125" s="223"/>
      <c r="AA125" s="223"/>
      <c r="AB125" s="223"/>
      <c r="AC125" s="223"/>
    </row>
    <row r="126" spans="1:29" s="71" customFormat="1" ht="11.3">
      <c r="A126" s="81"/>
      <c r="B126" s="103" t="s">
        <v>204</v>
      </c>
      <c r="C126" s="82">
        <v>0.6</v>
      </c>
      <c r="D126" s="82">
        <v>10.199999999999999</v>
      </c>
      <c r="E126" s="82">
        <v>0.1</v>
      </c>
      <c r="F126" s="82">
        <v>9.1999999999999993</v>
      </c>
      <c r="G126" s="235" t="s">
        <v>7</v>
      </c>
      <c r="H126" s="235" t="s">
        <v>7</v>
      </c>
      <c r="I126" s="82">
        <v>32.5</v>
      </c>
      <c r="J126" s="82">
        <v>1.4</v>
      </c>
      <c r="K126" s="235" t="s">
        <v>7</v>
      </c>
      <c r="L126" s="82">
        <v>9.4</v>
      </c>
      <c r="M126" s="82">
        <v>7.5</v>
      </c>
      <c r="N126" s="82">
        <v>5.9</v>
      </c>
      <c r="O126" s="82">
        <v>9.1</v>
      </c>
      <c r="Q126" s="223"/>
      <c r="R126" s="223"/>
      <c r="S126" s="223"/>
      <c r="T126" s="223"/>
      <c r="U126" s="223"/>
      <c r="V126" s="223"/>
      <c r="W126" s="223"/>
      <c r="X126" s="223"/>
      <c r="Y126" s="223"/>
      <c r="Z126" s="223"/>
      <c r="AA126" s="223"/>
      <c r="AB126" s="223"/>
      <c r="AC126" s="223"/>
    </row>
    <row r="127" spans="1:29" s="71" customFormat="1" ht="11.3">
      <c r="A127" s="81"/>
      <c r="B127" s="103" t="s">
        <v>1</v>
      </c>
      <c r="C127" s="82">
        <v>100</v>
      </c>
      <c r="D127" s="82">
        <v>100</v>
      </c>
      <c r="E127" s="82">
        <v>100</v>
      </c>
      <c r="F127" s="82">
        <v>100</v>
      </c>
      <c r="G127" s="82">
        <v>100</v>
      </c>
      <c r="H127" s="82">
        <v>100</v>
      </c>
      <c r="I127" s="82">
        <v>100</v>
      </c>
      <c r="J127" s="82">
        <v>100</v>
      </c>
      <c r="K127" s="82">
        <v>100</v>
      </c>
      <c r="L127" s="82">
        <v>100</v>
      </c>
      <c r="M127" s="82">
        <v>100</v>
      </c>
      <c r="N127" s="82">
        <v>100</v>
      </c>
      <c r="O127" s="82">
        <v>100</v>
      </c>
      <c r="Q127" s="223"/>
      <c r="R127" s="223"/>
      <c r="S127" s="223"/>
      <c r="T127" s="223"/>
      <c r="U127" s="223"/>
      <c r="V127" s="223"/>
      <c r="W127" s="223"/>
      <c r="X127" s="223"/>
      <c r="Y127" s="223"/>
      <c r="Z127" s="223"/>
      <c r="AA127" s="223"/>
      <c r="AB127" s="223"/>
      <c r="AC127" s="223"/>
    </row>
    <row r="128" spans="1:29" s="71" customFormat="1" ht="11.3">
      <c r="A128" s="81"/>
      <c r="B128" s="72" t="s">
        <v>60</v>
      </c>
      <c r="C128" s="82"/>
      <c r="D128" s="82"/>
      <c r="E128" s="82"/>
      <c r="F128" s="82"/>
      <c r="G128" s="82"/>
      <c r="H128" s="82"/>
      <c r="I128" s="82"/>
      <c r="J128" s="82"/>
      <c r="K128" s="82"/>
      <c r="L128" s="82"/>
      <c r="M128" s="82"/>
      <c r="N128" s="82"/>
      <c r="O128" s="82"/>
      <c r="Q128" s="223"/>
      <c r="R128" s="223"/>
      <c r="S128" s="223"/>
      <c r="T128" s="223"/>
      <c r="U128" s="223"/>
      <c r="V128" s="223"/>
      <c r="W128" s="223"/>
      <c r="X128" s="223"/>
      <c r="Y128" s="223"/>
      <c r="Z128" s="223"/>
      <c r="AA128" s="223"/>
      <c r="AB128" s="223"/>
      <c r="AC128" s="223"/>
    </row>
    <row r="129" spans="1:29" s="71" customFormat="1" ht="11.3">
      <c r="A129" s="81"/>
      <c r="B129" s="103" t="s">
        <v>285</v>
      </c>
      <c r="C129" s="82">
        <v>44.5</v>
      </c>
      <c r="D129" s="82">
        <v>31.1</v>
      </c>
      <c r="E129" s="82">
        <v>39</v>
      </c>
      <c r="F129" s="82">
        <v>31.1</v>
      </c>
      <c r="G129" s="82">
        <v>34.1</v>
      </c>
      <c r="H129" s="82">
        <v>33.299999999999997</v>
      </c>
      <c r="I129" s="82">
        <v>29.8</v>
      </c>
      <c r="J129" s="82">
        <v>35.299999999999997</v>
      </c>
      <c r="K129" s="82">
        <v>30.5</v>
      </c>
      <c r="L129" s="82">
        <v>30.4</v>
      </c>
      <c r="M129" s="82">
        <v>39.700000000000003</v>
      </c>
      <c r="N129" s="82">
        <v>30</v>
      </c>
      <c r="O129" s="82">
        <v>30.4</v>
      </c>
      <c r="Q129" s="223"/>
      <c r="R129" s="223"/>
      <c r="S129" s="223"/>
      <c r="T129" s="223"/>
      <c r="U129" s="223"/>
      <c r="V129" s="223"/>
      <c r="W129" s="223"/>
      <c r="X129" s="223"/>
      <c r="Y129" s="223"/>
      <c r="Z129" s="223"/>
      <c r="AA129" s="223"/>
      <c r="AB129" s="223"/>
      <c r="AC129" s="223"/>
    </row>
    <row r="130" spans="1:29" s="71" customFormat="1" ht="11.3">
      <c r="B130" s="103" t="s">
        <v>97</v>
      </c>
      <c r="C130" s="82">
        <v>2.8</v>
      </c>
      <c r="D130" s="82">
        <v>2.9</v>
      </c>
      <c r="E130" s="82">
        <v>3</v>
      </c>
      <c r="F130" s="82">
        <v>3</v>
      </c>
      <c r="G130" s="82">
        <v>2.6</v>
      </c>
      <c r="H130" s="82">
        <v>3.1</v>
      </c>
      <c r="I130" s="82">
        <v>3.6</v>
      </c>
      <c r="J130" s="82">
        <v>3</v>
      </c>
      <c r="K130" s="82">
        <v>6.3</v>
      </c>
      <c r="L130" s="82">
        <v>2.7</v>
      </c>
      <c r="M130" s="82">
        <v>3.2</v>
      </c>
      <c r="N130" s="82">
        <v>2.9</v>
      </c>
      <c r="O130" s="82">
        <v>2.8</v>
      </c>
      <c r="Q130" s="223"/>
      <c r="R130" s="223"/>
      <c r="S130" s="223"/>
      <c r="T130" s="223"/>
      <c r="U130" s="223"/>
      <c r="V130" s="223"/>
      <c r="W130" s="223"/>
      <c r="X130" s="223"/>
      <c r="Y130" s="223"/>
      <c r="Z130" s="223"/>
      <c r="AA130" s="223"/>
      <c r="AB130" s="223"/>
      <c r="AC130" s="223"/>
    </row>
    <row r="131" spans="1:29" s="71" customFormat="1" ht="11.3">
      <c r="B131" s="103" t="s">
        <v>96</v>
      </c>
      <c r="C131" s="82">
        <v>3.1</v>
      </c>
      <c r="D131" s="82">
        <v>3.6</v>
      </c>
      <c r="E131" s="82">
        <v>8</v>
      </c>
      <c r="F131" s="82">
        <v>5.0999999999999996</v>
      </c>
      <c r="G131" s="82">
        <v>7.6</v>
      </c>
      <c r="H131" s="82">
        <v>5.4</v>
      </c>
      <c r="I131" s="82">
        <v>1.7</v>
      </c>
      <c r="J131" s="82">
        <v>7.1</v>
      </c>
      <c r="K131" s="82">
        <v>5.5</v>
      </c>
      <c r="L131" s="82">
        <v>5.4</v>
      </c>
      <c r="M131" s="82">
        <v>1.2</v>
      </c>
      <c r="N131" s="82">
        <v>0.2</v>
      </c>
      <c r="O131" s="82">
        <v>5.4</v>
      </c>
      <c r="Q131" s="223"/>
      <c r="R131" s="223"/>
      <c r="S131" s="223"/>
      <c r="T131" s="223"/>
      <c r="U131" s="223"/>
      <c r="V131" s="223"/>
      <c r="W131" s="223"/>
      <c r="X131" s="223"/>
      <c r="Y131" s="223"/>
      <c r="Z131" s="223"/>
      <c r="AA131" s="223"/>
      <c r="AB131" s="223"/>
      <c r="AC131" s="223"/>
    </row>
    <row r="132" spans="1:29" s="71" customFormat="1" ht="11.3">
      <c r="A132" s="81"/>
      <c r="B132" s="103" t="s">
        <v>139</v>
      </c>
      <c r="C132" s="82">
        <v>7.7</v>
      </c>
      <c r="D132" s="82">
        <v>3.3</v>
      </c>
      <c r="E132" s="82">
        <v>4.8</v>
      </c>
      <c r="F132" s="82">
        <v>3.6</v>
      </c>
      <c r="G132" s="82">
        <v>4.7</v>
      </c>
      <c r="H132" s="82">
        <v>3.7</v>
      </c>
      <c r="I132" s="82">
        <v>3.9</v>
      </c>
      <c r="J132" s="82">
        <v>3.6</v>
      </c>
      <c r="K132" s="82">
        <v>3.1</v>
      </c>
      <c r="L132" s="82">
        <v>3.7</v>
      </c>
      <c r="M132" s="82">
        <v>5.7</v>
      </c>
      <c r="N132" s="82">
        <v>3.1</v>
      </c>
      <c r="O132" s="82">
        <v>3.6</v>
      </c>
      <c r="Q132" s="223"/>
      <c r="R132" s="223"/>
      <c r="S132" s="223"/>
      <c r="T132" s="223"/>
      <c r="U132" s="223"/>
      <c r="V132" s="223"/>
      <c r="W132" s="223"/>
      <c r="X132" s="223"/>
      <c r="Y132" s="223"/>
      <c r="Z132" s="223"/>
      <c r="AA132" s="223"/>
      <c r="AB132" s="223"/>
      <c r="AC132" s="223"/>
    </row>
    <row r="133" spans="1:29" s="71" customFormat="1" ht="11.3">
      <c r="A133" s="81"/>
      <c r="B133" s="103" t="s">
        <v>98</v>
      </c>
      <c r="C133" s="82">
        <v>1.9</v>
      </c>
      <c r="D133" s="82">
        <v>2.5</v>
      </c>
      <c r="E133" s="82">
        <v>3.6</v>
      </c>
      <c r="F133" s="82">
        <v>2.2999999999999998</v>
      </c>
      <c r="G133" s="82">
        <v>2.7</v>
      </c>
      <c r="H133" s="82">
        <v>3</v>
      </c>
      <c r="I133" s="82">
        <v>1.1000000000000001</v>
      </c>
      <c r="J133" s="82">
        <v>2.7</v>
      </c>
      <c r="K133" s="82">
        <v>5.6</v>
      </c>
      <c r="L133" s="82">
        <v>3.1</v>
      </c>
      <c r="M133" s="82">
        <v>1.2</v>
      </c>
      <c r="N133" s="82">
        <v>3.5</v>
      </c>
      <c r="O133" s="82">
        <v>3.1</v>
      </c>
      <c r="Q133" s="223"/>
      <c r="R133" s="223"/>
      <c r="S133" s="223"/>
      <c r="T133" s="223"/>
      <c r="U133" s="223"/>
      <c r="V133" s="223"/>
      <c r="W133" s="223"/>
      <c r="X133" s="223"/>
      <c r="Y133" s="223"/>
      <c r="Z133" s="223"/>
      <c r="AA133" s="223"/>
      <c r="AB133" s="223"/>
      <c r="AC133" s="223"/>
    </row>
    <row r="134" spans="1:29" s="71" customFormat="1" ht="11.3">
      <c r="A134" s="81"/>
      <c r="B134" s="103" t="s">
        <v>99</v>
      </c>
      <c r="C134" s="82">
        <v>39.9</v>
      </c>
      <c r="D134" s="82">
        <v>56.6</v>
      </c>
      <c r="E134" s="82">
        <v>41.6</v>
      </c>
      <c r="F134" s="82">
        <v>54.8</v>
      </c>
      <c r="G134" s="82">
        <v>48.3</v>
      </c>
      <c r="H134" s="82">
        <v>51.5</v>
      </c>
      <c r="I134" s="82">
        <v>59.9</v>
      </c>
      <c r="J134" s="82">
        <v>48.2</v>
      </c>
      <c r="K134" s="82">
        <v>49</v>
      </c>
      <c r="L134" s="82">
        <v>54.7</v>
      </c>
      <c r="M134" s="82">
        <v>49</v>
      </c>
      <c r="N134" s="82">
        <v>60.2</v>
      </c>
      <c r="O134" s="82">
        <v>54.6</v>
      </c>
      <c r="Q134" s="223"/>
      <c r="R134" s="223"/>
      <c r="S134" s="223"/>
      <c r="T134" s="223"/>
      <c r="U134" s="223"/>
      <c r="V134" s="223"/>
      <c r="W134" s="223"/>
      <c r="X134" s="223"/>
      <c r="Y134" s="223"/>
      <c r="Z134" s="223"/>
      <c r="AA134" s="223"/>
      <c r="AB134" s="223"/>
      <c r="AC134" s="223"/>
    </row>
    <row r="135" spans="1:29" s="71" customFormat="1" ht="11.3">
      <c r="A135" s="81"/>
      <c r="B135" s="103" t="s">
        <v>1</v>
      </c>
      <c r="C135" s="82">
        <v>100</v>
      </c>
      <c r="D135" s="82">
        <v>100</v>
      </c>
      <c r="E135" s="82">
        <v>100</v>
      </c>
      <c r="F135" s="82">
        <v>100</v>
      </c>
      <c r="G135" s="82">
        <v>100</v>
      </c>
      <c r="H135" s="82">
        <v>100</v>
      </c>
      <c r="I135" s="82">
        <v>100</v>
      </c>
      <c r="J135" s="82">
        <v>100</v>
      </c>
      <c r="K135" s="82">
        <v>100</v>
      </c>
      <c r="L135" s="82">
        <v>100</v>
      </c>
      <c r="M135" s="82">
        <v>100</v>
      </c>
      <c r="N135" s="82">
        <v>100</v>
      </c>
      <c r="O135" s="82">
        <v>100</v>
      </c>
      <c r="Q135" s="223"/>
      <c r="R135" s="223"/>
      <c r="S135" s="223"/>
      <c r="T135" s="223"/>
      <c r="U135" s="223"/>
      <c r="V135" s="223"/>
      <c r="W135" s="223"/>
      <c r="X135" s="223"/>
      <c r="Y135" s="223"/>
      <c r="Z135" s="223"/>
      <c r="AA135" s="223"/>
      <c r="AB135" s="223"/>
      <c r="AC135" s="223"/>
    </row>
    <row r="136" spans="1:29" s="71" customFormat="1" ht="11.3">
      <c r="A136" s="81"/>
      <c r="B136" s="72" t="s">
        <v>61</v>
      </c>
      <c r="C136" s="82"/>
      <c r="D136" s="82"/>
      <c r="E136" s="82"/>
      <c r="F136" s="82"/>
      <c r="G136" s="82"/>
      <c r="H136" s="82"/>
      <c r="I136" s="82"/>
      <c r="J136" s="82"/>
      <c r="K136" s="82"/>
      <c r="L136" s="82"/>
      <c r="M136" s="82"/>
      <c r="N136" s="82"/>
      <c r="O136" s="82"/>
      <c r="Q136" s="223"/>
      <c r="R136" s="223"/>
      <c r="S136" s="223"/>
      <c r="T136" s="223"/>
      <c r="U136" s="223"/>
      <c r="V136" s="223"/>
      <c r="W136" s="223"/>
      <c r="X136" s="223"/>
      <c r="Y136" s="223"/>
      <c r="Z136" s="223"/>
      <c r="AA136" s="223"/>
      <c r="AB136" s="223"/>
      <c r="AC136" s="223"/>
    </row>
    <row r="137" spans="1:29" s="71" customFormat="1" ht="11.3">
      <c r="A137" s="81"/>
      <c r="B137" s="103" t="s">
        <v>36</v>
      </c>
      <c r="C137" s="82">
        <v>0.4</v>
      </c>
      <c r="D137" s="82">
        <v>0.6</v>
      </c>
      <c r="E137" s="82">
        <v>0.3</v>
      </c>
      <c r="F137" s="82">
        <v>0.6</v>
      </c>
      <c r="G137" s="82">
        <v>0.5</v>
      </c>
      <c r="H137" s="82">
        <v>0.6</v>
      </c>
      <c r="I137" s="82">
        <v>0.7</v>
      </c>
      <c r="J137" s="82">
        <v>0.5</v>
      </c>
      <c r="K137" s="82">
        <v>0.3</v>
      </c>
      <c r="L137" s="82">
        <v>0.5</v>
      </c>
      <c r="M137" s="82">
        <v>0.6</v>
      </c>
      <c r="N137" s="82">
        <v>0.6</v>
      </c>
      <c r="O137" s="82">
        <v>0.5</v>
      </c>
      <c r="Q137" s="223"/>
      <c r="R137" s="223"/>
      <c r="S137" s="223"/>
      <c r="T137" s="223"/>
      <c r="U137" s="223"/>
      <c r="V137" s="223"/>
      <c r="W137" s="223"/>
      <c r="X137" s="223"/>
      <c r="Y137" s="223"/>
      <c r="Z137" s="223"/>
      <c r="AA137" s="223"/>
      <c r="AB137" s="223"/>
      <c r="AC137" s="223"/>
    </row>
    <row r="138" spans="1:29" s="71" customFormat="1" ht="11.3">
      <c r="A138" s="81"/>
      <c r="B138" s="103" t="s">
        <v>37</v>
      </c>
      <c r="C138" s="82">
        <v>4</v>
      </c>
      <c r="D138" s="82">
        <v>2.2000000000000002</v>
      </c>
      <c r="E138" s="82">
        <v>1.8</v>
      </c>
      <c r="F138" s="82">
        <v>2.2999999999999998</v>
      </c>
      <c r="G138" s="82">
        <v>2</v>
      </c>
      <c r="H138" s="82">
        <v>1.9</v>
      </c>
      <c r="I138" s="82">
        <v>3.2</v>
      </c>
      <c r="J138" s="82">
        <v>2.2000000000000002</v>
      </c>
      <c r="K138" s="82">
        <v>1.2</v>
      </c>
      <c r="L138" s="82">
        <v>2.4</v>
      </c>
      <c r="M138" s="82">
        <v>3.1</v>
      </c>
      <c r="N138" s="82">
        <v>1.1000000000000001</v>
      </c>
      <c r="O138" s="82">
        <v>2.2999999999999998</v>
      </c>
      <c r="Q138" s="223"/>
      <c r="R138" s="223"/>
      <c r="S138" s="223"/>
      <c r="T138" s="223"/>
      <c r="U138" s="223"/>
      <c r="V138" s="223"/>
      <c r="W138" s="223"/>
      <c r="X138" s="223"/>
      <c r="Y138" s="223"/>
      <c r="Z138" s="223"/>
      <c r="AA138" s="223"/>
      <c r="AB138" s="223"/>
      <c r="AC138" s="223"/>
    </row>
    <row r="139" spans="1:29" s="71" customFormat="1" ht="11.3">
      <c r="A139" s="81"/>
      <c r="B139" s="103" t="s">
        <v>38</v>
      </c>
      <c r="C139" s="82">
        <v>10.6</v>
      </c>
      <c r="D139" s="82">
        <v>15.3</v>
      </c>
      <c r="E139" s="82">
        <v>14.3</v>
      </c>
      <c r="F139" s="82">
        <v>15.2</v>
      </c>
      <c r="G139" s="82">
        <v>15.9</v>
      </c>
      <c r="H139" s="82">
        <v>16</v>
      </c>
      <c r="I139" s="82">
        <v>8.1</v>
      </c>
      <c r="J139" s="82">
        <v>17.399999999999999</v>
      </c>
      <c r="K139" s="82">
        <v>24.3</v>
      </c>
      <c r="L139" s="82">
        <v>14.8</v>
      </c>
      <c r="M139" s="82">
        <v>10.5</v>
      </c>
      <c r="N139" s="82">
        <v>18.899999999999999</v>
      </c>
      <c r="O139" s="82">
        <v>15</v>
      </c>
      <c r="Q139" s="223"/>
      <c r="R139" s="223"/>
      <c r="S139" s="223"/>
      <c r="T139" s="223"/>
      <c r="U139" s="223"/>
      <c r="V139" s="223"/>
      <c r="W139" s="223"/>
      <c r="X139" s="223"/>
      <c r="Y139" s="223"/>
      <c r="Z139" s="223"/>
      <c r="AA139" s="223"/>
      <c r="AB139" s="223"/>
      <c r="AC139" s="223"/>
    </row>
    <row r="140" spans="1:29" s="71" customFormat="1" ht="11.3">
      <c r="A140" s="81"/>
      <c r="B140" s="103" t="s">
        <v>39</v>
      </c>
      <c r="C140" s="82">
        <v>4.3</v>
      </c>
      <c r="D140" s="82">
        <v>7.7</v>
      </c>
      <c r="E140" s="82">
        <v>6.2</v>
      </c>
      <c r="F140" s="82">
        <v>7.8</v>
      </c>
      <c r="G140" s="82">
        <v>7.3</v>
      </c>
      <c r="H140" s="82">
        <v>8.8000000000000007</v>
      </c>
      <c r="I140" s="82">
        <v>4.4000000000000004</v>
      </c>
      <c r="J140" s="82">
        <v>9.1999999999999993</v>
      </c>
      <c r="K140" s="82">
        <v>4.7</v>
      </c>
      <c r="L140" s="82">
        <v>7.8</v>
      </c>
      <c r="M140" s="82">
        <v>4.8</v>
      </c>
      <c r="N140" s="82">
        <v>10</v>
      </c>
      <c r="O140" s="82">
        <v>7.8</v>
      </c>
      <c r="Q140" s="223"/>
      <c r="R140" s="223"/>
      <c r="S140" s="223"/>
      <c r="T140" s="223"/>
      <c r="U140" s="223"/>
      <c r="V140" s="223"/>
      <c r="W140" s="223"/>
      <c r="X140" s="223"/>
      <c r="Y140" s="223"/>
      <c r="Z140" s="223"/>
      <c r="AA140" s="223"/>
      <c r="AB140" s="223"/>
      <c r="AC140" s="223"/>
    </row>
    <row r="141" spans="1:29" s="71" customFormat="1" ht="11.3">
      <c r="A141" s="81"/>
      <c r="B141" s="103" t="s">
        <v>40</v>
      </c>
      <c r="C141" s="82">
        <v>3.1</v>
      </c>
      <c r="D141" s="82">
        <v>2.2000000000000002</v>
      </c>
      <c r="E141" s="82">
        <v>4.4000000000000004</v>
      </c>
      <c r="F141" s="82">
        <v>2.2999999999999998</v>
      </c>
      <c r="G141" s="82">
        <v>2.7</v>
      </c>
      <c r="H141" s="82">
        <v>2.4</v>
      </c>
      <c r="I141" s="82">
        <v>0.6</v>
      </c>
      <c r="J141" s="82">
        <v>3</v>
      </c>
      <c r="K141" s="82">
        <v>7.4</v>
      </c>
      <c r="L141" s="82">
        <v>2.2000000000000002</v>
      </c>
      <c r="M141" s="82">
        <v>1.8</v>
      </c>
      <c r="N141" s="82">
        <v>2.7</v>
      </c>
      <c r="O141" s="82">
        <v>2.2999999999999998</v>
      </c>
      <c r="Q141" s="223"/>
      <c r="R141" s="223"/>
      <c r="S141" s="223"/>
      <c r="T141" s="223"/>
      <c r="U141" s="223"/>
      <c r="V141" s="223"/>
      <c r="W141" s="223"/>
      <c r="X141" s="223"/>
      <c r="Y141" s="223"/>
      <c r="Z141" s="223"/>
      <c r="AA141" s="223"/>
      <c r="AB141" s="223"/>
      <c r="AC141" s="223"/>
    </row>
    <row r="142" spans="1:29" s="71" customFormat="1" ht="11.3">
      <c r="A142" s="81"/>
      <c r="B142" s="103" t="s">
        <v>41</v>
      </c>
      <c r="C142" s="82">
        <v>5.5</v>
      </c>
      <c r="D142" s="82">
        <v>6.8</v>
      </c>
      <c r="E142" s="82">
        <v>7.6</v>
      </c>
      <c r="F142" s="82">
        <v>6.3</v>
      </c>
      <c r="G142" s="82">
        <v>5.2</v>
      </c>
      <c r="H142" s="82">
        <v>7.3</v>
      </c>
      <c r="I142" s="82">
        <v>4.3</v>
      </c>
      <c r="J142" s="82">
        <v>6.9</v>
      </c>
      <c r="K142" s="82">
        <v>5.7</v>
      </c>
      <c r="L142" s="82">
        <v>6.4</v>
      </c>
      <c r="M142" s="82">
        <v>4.7</v>
      </c>
      <c r="N142" s="82">
        <v>8</v>
      </c>
      <c r="O142" s="82">
        <v>6.4</v>
      </c>
      <c r="Q142" s="223"/>
      <c r="R142" s="223"/>
      <c r="S142" s="223"/>
      <c r="T142" s="223"/>
      <c r="U142" s="223"/>
      <c r="V142" s="223"/>
      <c r="W142" s="223"/>
      <c r="X142" s="223"/>
      <c r="Y142" s="223"/>
      <c r="Z142" s="223"/>
      <c r="AA142" s="223"/>
      <c r="AB142" s="223"/>
      <c r="AC142" s="223"/>
    </row>
    <row r="143" spans="1:29" s="71" customFormat="1" ht="11.3">
      <c r="A143" s="81"/>
      <c r="B143" s="103" t="s">
        <v>42</v>
      </c>
      <c r="C143" s="82">
        <v>4.2</v>
      </c>
      <c r="D143" s="82">
        <v>6.4</v>
      </c>
      <c r="E143" s="82">
        <v>4</v>
      </c>
      <c r="F143" s="82">
        <v>6.1</v>
      </c>
      <c r="G143" s="82">
        <v>5.3</v>
      </c>
      <c r="H143" s="82">
        <v>6.5</v>
      </c>
      <c r="I143" s="82">
        <v>5.4</v>
      </c>
      <c r="J143" s="82">
        <v>6.6</v>
      </c>
      <c r="K143" s="82">
        <v>6.4</v>
      </c>
      <c r="L143" s="82">
        <v>5.8</v>
      </c>
      <c r="M143" s="82">
        <v>4.5</v>
      </c>
      <c r="N143" s="82">
        <v>7.8</v>
      </c>
      <c r="O143" s="82">
        <v>5.8</v>
      </c>
      <c r="Q143" s="223"/>
      <c r="R143" s="223"/>
      <c r="S143" s="223"/>
      <c r="T143" s="223"/>
      <c r="U143" s="223"/>
      <c r="V143" s="223"/>
      <c r="W143" s="223"/>
      <c r="X143" s="223"/>
      <c r="Y143" s="223"/>
      <c r="Z143" s="223"/>
      <c r="AA143" s="223"/>
      <c r="AB143" s="223"/>
      <c r="AC143" s="223"/>
    </row>
    <row r="144" spans="1:29" s="71" customFormat="1" ht="11.3">
      <c r="A144" s="81"/>
      <c r="B144" s="103" t="s">
        <v>43</v>
      </c>
      <c r="C144" s="82">
        <v>18.3</v>
      </c>
      <c r="D144" s="82">
        <v>21.5</v>
      </c>
      <c r="E144" s="82">
        <v>17.100000000000001</v>
      </c>
      <c r="F144" s="82">
        <v>20.8</v>
      </c>
      <c r="G144" s="82">
        <v>16.5</v>
      </c>
      <c r="H144" s="82">
        <v>17.399999999999999</v>
      </c>
      <c r="I144" s="82">
        <v>28.4</v>
      </c>
      <c r="J144" s="82">
        <v>17.3</v>
      </c>
      <c r="K144" s="82">
        <v>13.8</v>
      </c>
      <c r="L144" s="82">
        <v>20.9</v>
      </c>
      <c r="M144" s="82">
        <v>18.600000000000001</v>
      </c>
      <c r="N144" s="82">
        <v>20.6</v>
      </c>
      <c r="O144" s="82">
        <v>20.8</v>
      </c>
      <c r="Q144" s="223"/>
      <c r="R144" s="223"/>
      <c r="S144" s="223"/>
      <c r="T144" s="223"/>
      <c r="U144" s="223"/>
      <c r="V144" s="223"/>
      <c r="W144" s="223"/>
      <c r="X144" s="223"/>
      <c r="Y144" s="223"/>
      <c r="Z144" s="223"/>
      <c r="AA144" s="223"/>
      <c r="AB144" s="223"/>
      <c r="AC144" s="223"/>
    </row>
    <row r="145" spans="1:29" s="71" customFormat="1" ht="11.3">
      <c r="A145" s="81"/>
      <c r="B145" s="103" t="s">
        <v>44</v>
      </c>
      <c r="C145" s="82">
        <v>20.6</v>
      </c>
      <c r="D145" s="82">
        <v>17.2</v>
      </c>
      <c r="E145" s="82">
        <v>19.7</v>
      </c>
      <c r="F145" s="82">
        <v>17.2</v>
      </c>
      <c r="G145" s="82">
        <v>19.600000000000001</v>
      </c>
      <c r="H145" s="82">
        <v>17.600000000000001</v>
      </c>
      <c r="I145" s="82">
        <v>16.8</v>
      </c>
      <c r="J145" s="82">
        <v>16.7</v>
      </c>
      <c r="K145" s="82">
        <v>16.2</v>
      </c>
      <c r="L145" s="82">
        <v>17.2</v>
      </c>
      <c r="M145" s="82">
        <v>21.5</v>
      </c>
      <c r="N145" s="82">
        <v>16.100000000000001</v>
      </c>
      <c r="O145" s="82">
        <v>17.2</v>
      </c>
      <c r="Q145" s="223"/>
      <c r="R145" s="223"/>
      <c r="S145" s="223"/>
      <c r="T145" s="223"/>
      <c r="U145" s="223"/>
      <c r="V145" s="223"/>
      <c r="W145" s="223"/>
      <c r="X145" s="223"/>
      <c r="Y145" s="223"/>
      <c r="Z145" s="223"/>
      <c r="AA145" s="223"/>
      <c r="AB145" s="223"/>
      <c r="AC145" s="223"/>
    </row>
    <row r="146" spans="1:29" s="71" customFormat="1" ht="11.3">
      <c r="A146" s="81"/>
      <c r="B146" s="103" t="s">
        <v>45</v>
      </c>
      <c r="C146" s="82">
        <v>4.3</v>
      </c>
      <c r="D146" s="82">
        <v>2</v>
      </c>
      <c r="E146" s="82">
        <v>2.9</v>
      </c>
      <c r="F146" s="82">
        <v>2.4</v>
      </c>
      <c r="G146" s="82">
        <v>1.7</v>
      </c>
      <c r="H146" s="82">
        <v>2.7</v>
      </c>
      <c r="I146" s="82">
        <v>1.4</v>
      </c>
      <c r="J146" s="82">
        <v>2.7</v>
      </c>
      <c r="K146" s="82">
        <v>1.2</v>
      </c>
      <c r="L146" s="82">
        <v>2.6</v>
      </c>
      <c r="M146" s="82">
        <v>3.2</v>
      </c>
      <c r="N146" s="82">
        <v>1.4</v>
      </c>
      <c r="O146" s="82">
        <v>2.6</v>
      </c>
      <c r="Q146" s="223"/>
      <c r="R146" s="223"/>
      <c r="S146" s="223"/>
      <c r="T146" s="223"/>
      <c r="U146" s="223"/>
      <c r="V146" s="223"/>
      <c r="W146" s="223"/>
      <c r="X146" s="223"/>
      <c r="Y146" s="223"/>
      <c r="Z146" s="223"/>
      <c r="AA146" s="223"/>
      <c r="AB146" s="223"/>
      <c r="AC146" s="223"/>
    </row>
    <row r="147" spans="1:29" s="71" customFormat="1" ht="11.3">
      <c r="A147" s="81"/>
      <c r="B147" s="103" t="s">
        <v>46</v>
      </c>
      <c r="C147" s="82">
        <v>8.1</v>
      </c>
      <c r="D147" s="82">
        <v>7</v>
      </c>
      <c r="E147" s="82">
        <v>8.6</v>
      </c>
      <c r="F147" s="82">
        <v>7.9</v>
      </c>
      <c r="G147" s="82">
        <v>7.8</v>
      </c>
      <c r="H147" s="82">
        <v>7.2</v>
      </c>
      <c r="I147" s="82">
        <v>7.1</v>
      </c>
      <c r="J147" s="82">
        <v>8</v>
      </c>
      <c r="K147" s="82">
        <v>5.9</v>
      </c>
      <c r="L147" s="82">
        <v>7.9</v>
      </c>
      <c r="M147" s="82">
        <v>8.3000000000000007</v>
      </c>
      <c r="N147" s="82">
        <v>5.9</v>
      </c>
      <c r="O147" s="82">
        <v>7.8</v>
      </c>
      <c r="Q147" s="223"/>
      <c r="R147" s="223"/>
      <c r="S147" s="223"/>
      <c r="T147" s="223"/>
      <c r="U147" s="223"/>
      <c r="V147" s="223"/>
      <c r="W147" s="223"/>
      <c r="X147" s="223"/>
      <c r="Y147" s="223"/>
      <c r="Z147" s="223"/>
      <c r="AA147" s="223"/>
      <c r="AB147" s="223"/>
      <c r="AC147" s="223"/>
    </row>
    <row r="148" spans="1:29" s="71" customFormat="1" ht="11.3">
      <c r="A148" s="81"/>
      <c r="B148" s="103" t="s">
        <v>47</v>
      </c>
      <c r="C148" s="82">
        <v>14.6</v>
      </c>
      <c r="D148" s="82">
        <v>7.6</v>
      </c>
      <c r="E148" s="82">
        <v>10.5</v>
      </c>
      <c r="F148" s="82">
        <v>7.9</v>
      </c>
      <c r="G148" s="82">
        <v>11.4</v>
      </c>
      <c r="H148" s="82">
        <v>7.8</v>
      </c>
      <c r="I148" s="82">
        <v>18</v>
      </c>
      <c r="J148" s="82">
        <v>5.7</v>
      </c>
      <c r="K148" s="82">
        <v>7.4</v>
      </c>
      <c r="L148" s="82">
        <v>7.8</v>
      </c>
      <c r="M148" s="82">
        <v>16.399999999999999</v>
      </c>
      <c r="N148" s="82">
        <v>2.7</v>
      </c>
      <c r="O148" s="82">
        <v>7.8</v>
      </c>
      <c r="Q148" s="223"/>
      <c r="R148" s="223"/>
      <c r="S148" s="223"/>
      <c r="T148" s="223"/>
      <c r="U148" s="223"/>
      <c r="V148" s="223"/>
      <c r="W148" s="223"/>
      <c r="X148" s="223"/>
      <c r="Y148" s="223"/>
      <c r="Z148" s="223"/>
      <c r="AA148" s="223"/>
      <c r="AB148" s="223"/>
      <c r="AC148" s="223"/>
    </row>
    <row r="149" spans="1:29" s="71" customFormat="1" ht="11.3">
      <c r="B149" s="103" t="s">
        <v>4</v>
      </c>
      <c r="C149" s="82">
        <v>1.8</v>
      </c>
      <c r="D149" s="82">
        <v>3.4</v>
      </c>
      <c r="E149" s="82">
        <v>2.8</v>
      </c>
      <c r="F149" s="82">
        <v>3.3</v>
      </c>
      <c r="G149" s="82">
        <v>4</v>
      </c>
      <c r="H149" s="82">
        <v>3.9</v>
      </c>
      <c r="I149" s="82">
        <v>1.7</v>
      </c>
      <c r="J149" s="82">
        <v>3.8</v>
      </c>
      <c r="K149" s="82">
        <v>5.4</v>
      </c>
      <c r="L149" s="82">
        <v>3.5</v>
      </c>
      <c r="M149" s="82">
        <v>1.9</v>
      </c>
      <c r="N149" s="82">
        <v>4.4000000000000004</v>
      </c>
      <c r="O149" s="82">
        <v>3.6</v>
      </c>
      <c r="Q149" s="223"/>
      <c r="R149" s="223"/>
      <c r="S149" s="223"/>
      <c r="T149" s="223"/>
      <c r="U149" s="223"/>
      <c r="V149" s="223"/>
      <c r="W149" s="223"/>
      <c r="X149" s="223"/>
      <c r="Y149" s="223"/>
      <c r="Z149" s="223"/>
      <c r="AA149" s="223"/>
      <c r="AB149" s="223"/>
      <c r="AC149" s="223"/>
    </row>
    <row r="150" spans="1:29" s="71" customFormat="1" ht="11.3">
      <c r="B150" s="103" t="s">
        <v>1</v>
      </c>
      <c r="C150" s="82">
        <v>100</v>
      </c>
      <c r="D150" s="82">
        <v>100</v>
      </c>
      <c r="E150" s="82">
        <v>100</v>
      </c>
      <c r="F150" s="82">
        <v>100</v>
      </c>
      <c r="G150" s="82">
        <v>100</v>
      </c>
      <c r="H150" s="82">
        <v>100</v>
      </c>
      <c r="I150" s="82">
        <v>100</v>
      </c>
      <c r="J150" s="82">
        <v>100</v>
      </c>
      <c r="K150" s="82">
        <v>100</v>
      </c>
      <c r="L150" s="82">
        <v>100</v>
      </c>
      <c r="M150" s="82">
        <v>100</v>
      </c>
      <c r="N150" s="82">
        <v>100</v>
      </c>
      <c r="O150" s="82">
        <v>100</v>
      </c>
      <c r="Q150" s="223"/>
      <c r="R150" s="223"/>
      <c r="S150" s="223"/>
      <c r="T150" s="223"/>
      <c r="U150" s="223"/>
      <c r="V150" s="223"/>
      <c r="W150" s="223"/>
      <c r="X150" s="223"/>
      <c r="Y150" s="223"/>
      <c r="Z150" s="223"/>
      <c r="AA150" s="223"/>
      <c r="AB150" s="223"/>
      <c r="AC150" s="223"/>
    </row>
    <row r="151" spans="1:29" s="71" customFormat="1" ht="11.3">
      <c r="B151" s="72" t="s">
        <v>59</v>
      </c>
      <c r="C151" s="82"/>
      <c r="D151" s="82"/>
      <c r="E151" s="82"/>
      <c r="F151" s="82"/>
      <c r="G151" s="82"/>
      <c r="H151" s="82"/>
      <c r="I151" s="82"/>
      <c r="J151" s="82"/>
      <c r="K151" s="82"/>
      <c r="L151" s="82"/>
      <c r="M151" s="82"/>
      <c r="N151" s="82"/>
      <c r="O151" s="82"/>
      <c r="Q151" s="223"/>
      <c r="R151" s="223"/>
      <c r="S151" s="223"/>
      <c r="T151" s="223"/>
      <c r="U151" s="223"/>
      <c r="V151" s="223"/>
      <c r="W151" s="223"/>
      <c r="X151" s="223"/>
      <c r="Y151" s="223"/>
      <c r="Z151" s="223"/>
      <c r="AA151" s="223"/>
      <c r="AB151" s="223"/>
      <c r="AC151" s="223"/>
    </row>
    <row r="152" spans="1:29" s="71" customFormat="1" ht="11.3">
      <c r="B152" s="103" t="s">
        <v>48</v>
      </c>
      <c r="C152" s="82">
        <v>2.2999999999999998</v>
      </c>
      <c r="D152" s="82">
        <v>6</v>
      </c>
      <c r="E152" s="82">
        <v>2.9</v>
      </c>
      <c r="F152" s="82">
        <v>5.5</v>
      </c>
      <c r="G152" s="82">
        <v>2.2999999999999998</v>
      </c>
      <c r="H152" s="82">
        <v>3.4</v>
      </c>
      <c r="I152" s="82">
        <v>11.2</v>
      </c>
      <c r="J152" s="82">
        <v>3.6</v>
      </c>
      <c r="K152" s="82">
        <v>3.9</v>
      </c>
      <c r="L152" s="82">
        <v>5.4</v>
      </c>
      <c r="M152" s="82">
        <v>3.2</v>
      </c>
      <c r="N152" s="82">
        <v>5.9</v>
      </c>
      <c r="O152" s="82">
        <v>5.3</v>
      </c>
      <c r="Q152" s="223"/>
      <c r="R152" s="223"/>
      <c r="S152" s="223"/>
      <c r="T152" s="223"/>
      <c r="U152" s="223"/>
      <c r="V152" s="223"/>
      <c r="W152" s="223"/>
      <c r="X152" s="223"/>
      <c r="Y152" s="223"/>
      <c r="Z152" s="223"/>
      <c r="AA152" s="223"/>
      <c r="AB152" s="223"/>
      <c r="AC152" s="223"/>
    </row>
    <row r="153" spans="1:29" s="71" customFormat="1" ht="11.3">
      <c r="B153" s="103" t="s">
        <v>49</v>
      </c>
      <c r="C153" s="82">
        <v>5.9</v>
      </c>
      <c r="D153" s="82">
        <v>7.3</v>
      </c>
      <c r="E153" s="82">
        <v>4.7</v>
      </c>
      <c r="F153" s="82">
        <v>7</v>
      </c>
      <c r="G153" s="82">
        <v>4.4000000000000004</v>
      </c>
      <c r="H153" s="82">
        <v>7.4</v>
      </c>
      <c r="I153" s="82">
        <v>6.5</v>
      </c>
      <c r="J153" s="82">
        <v>7.2</v>
      </c>
      <c r="K153" s="82">
        <v>7.6</v>
      </c>
      <c r="L153" s="82">
        <v>7.1</v>
      </c>
      <c r="M153" s="82">
        <v>4.8</v>
      </c>
      <c r="N153" s="82">
        <v>8.3000000000000007</v>
      </c>
      <c r="O153" s="82">
        <v>7.1</v>
      </c>
      <c r="Q153" s="223"/>
      <c r="R153" s="223"/>
      <c r="S153" s="223"/>
      <c r="T153" s="223"/>
      <c r="U153" s="223"/>
      <c r="V153" s="223"/>
      <c r="W153" s="223"/>
      <c r="X153" s="223"/>
      <c r="Y153" s="223"/>
      <c r="Z153" s="223"/>
      <c r="AA153" s="223"/>
      <c r="AB153" s="223"/>
      <c r="AC153" s="223"/>
    </row>
    <row r="154" spans="1:29" s="71" customFormat="1" ht="11.3">
      <c r="B154" s="103" t="s">
        <v>50</v>
      </c>
      <c r="C154" s="82">
        <v>15.4</v>
      </c>
      <c r="D154" s="82">
        <v>19.8</v>
      </c>
      <c r="E154" s="82">
        <v>12.6</v>
      </c>
      <c r="F154" s="82">
        <v>19.8</v>
      </c>
      <c r="G154" s="82">
        <v>15.1</v>
      </c>
      <c r="H154" s="82">
        <v>19.600000000000001</v>
      </c>
      <c r="I154" s="82">
        <v>15.4</v>
      </c>
      <c r="J154" s="82">
        <v>21.1</v>
      </c>
      <c r="K154" s="82">
        <v>14.7</v>
      </c>
      <c r="L154" s="82">
        <v>18.8</v>
      </c>
      <c r="M154" s="82">
        <v>11.7</v>
      </c>
      <c r="N154" s="82">
        <v>24.5</v>
      </c>
      <c r="O154" s="82">
        <v>18.7</v>
      </c>
      <c r="Q154" s="223"/>
      <c r="R154" s="223"/>
      <c r="S154" s="223"/>
      <c r="T154" s="223"/>
      <c r="U154" s="223"/>
      <c r="V154" s="223"/>
      <c r="W154" s="223"/>
      <c r="X154" s="223"/>
      <c r="Y154" s="223"/>
      <c r="Z154" s="223"/>
      <c r="AA154" s="223"/>
      <c r="AB154" s="223"/>
      <c r="AC154" s="223"/>
    </row>
    <row r="155" spans="1:29" s="71" customFormat="1" ht="11.3">
      <c r="B155" s="103" t="s">
        <v>51</v>
      </c>
      <c r="C155" s="82">
        <v>29.1</v>
      </c>
      <c r="D155" s="82">
        <v>26.3</v>
      </c>
      <c r="E155" s="82">
        <v>29.6</v>
      </c>
      <c r="F155" s="82">
        <v>26.5</v>
      </c>
      <c r="G155" s="82">
        <v>29.1</v>
      </c>
      <c r="H155" s="82">
        <v>27.3</v>
      </c>
      <c r="I155" s="82">
        <v>23.9</v>
      </c>
      <c r="J155" s="82">
        <v>26.8</v>
      </c>
      <c r="K155" s="82">
        <v>24</v>
      </c>
      <c r="L155" s="82">
        <v>26.3</v>
      </c>
      <c r="M155" s="82">
        <v>31.2</v>
      </c>
      <c r="N155" s="82">
        <v>25.3</v>
      </c>
      <c r="O155" s="82">
        <v>26.2</v>
      </c>
      <c r="Q155" s="223"/>
      <c r="R155" s="223"/>
      <c r="S155" s="223"/>
      <c r="T155" s="223"/>
      <c r="U155" s="223"/>
      <c r="V155" s="223"/>
      <c r="W155" s="223"/>
      <c r="X155" s="223"/>
      <c r="Y155" s="223"/>
      <c r="Z155" s="223"/>
      <c r="AA155" s="223"/>
      <c r="AB155" s="223"/>
      <c r="AC155" s="223"/>
    </row>
    <row r="156" spans="1:29" s="71" customFormat="1" ht="11.3">
      <c r="B156" s="103" t="s">
        <v>52</v>
      </c>
      <c r="C156" s="82">
        <v>14.8</v>
      </c>
      <c r="D156" s="82">
        <v>13.8</v>
      </c>
      <c r="E156" s="82">
        <v>14.1</v>
      </c>
      <c r="F156" s="82">
        <v>13.3</v>
      </c>
      <c r="G156" s="82">
        <v>12.2</v>
      </c>
      <c r="H156" s="82">
        <v>12.2</v>
      </c>
      <c r="I156" s="82">
        <v>15.3</v>
      </c>
      <c r="J156" s="82">
        <v>12.1</v>
      </c>
      <c r="K156" s="82">
        <v>11.3</v>
      </c>
      <c r="L156" s="82">
        <v>13.8</v>
      </c>
      <c r="M156" s="82">
        <v>15.1</v>
      </c>
      <c r="N156" s="82">
        <v>11.2</v>
      </c>
      <c r="O156" s="82">
        <v>13.7</v>
      </c>
      <c r="Q156" s="223"/>
      <c r="R156" s="223"/>
      <c r="S156" s="223"/>
      <c r="T156" s="223"/>
      <c r="U156" s="223"/>
      <c r="V156" s="223"/>
      <c r="W156" s="223"/>
      <c r="X156" s="223"/>
      <c r="Y156" s="223"/>
      <c r="Z156" s="223"/>
      <c r="AA156" s="223"/>
      <c r="AB156" s="223"/>
      <c r="AC156" s="223"/>
    </row>
    <row r="157" spans="1:29" s="71" customFormat="1" ht="11.3">
      <c r="B157" s="103" t="s">
        <v>53</v>
      </c>
      <c r="C157" s="82">
        <v>3.9</v>
      </c>
      <c r="D157" s="82">
        <v>2.8</v>
      </c>
      <c r="E157" s="82">
        <v>3.7</v>
      </c>
      <c r="F157" s="82">
        <v>2.9</v>
      </c>
      <c r="G157" s="82">
        <v>3.7</v>
      </c>
      <c r="H157" s="82">
        <v>3</v>
      </c>
      <c r="I157" s="82">
        <v>1.5</v>
      </c>
      <c r="J157" s="82">
        <v>2.9</v>
      </c>
      <c r="K157" s="82">
        <v>2.4</v>
      </c>
      <c r="L157" s="82">
        <v>3</v>
      </c>
      <c r="M157" s="82">
        <v>2.9</v>
      </c>
      <c r="N157" s="82">
        <v>3</v>
      </c>
      <c r="O157" s="82">
        <v>2.9</v>
      </c>
      <c r="Q157" s="223"/>
      <c r="R157" s="223"/>
      <c r="S157" s="223"/>
      <c r="T157" s="223"/>
      <c r="U157" s="223"/>
      <c r="V157" s="223"/>
      <c r="W157" s="223"/>
      <c r="X157" s="223"/>
      <c r="Y157" s="223"/>
      <c r="Z157" s="223"/>
      <c r="AA157" s="223"/>
      <c r="AB157" s="223"/>
      <c r="AC157" s="223"/>
    </row>
    <row r="158" spans="1:29" s="71" customFormat="1" ht="11.3">
      <c r="B158" s="103" t="s">
        <v>54</v>
      </c>
      <c r="C158" s="82">
        <v>3</v>
      </c>
      <c r="D158" s="82">
        <v>4.2</v>
      </c>
      <c r="E158" s="82">
        <v>4.3</v>
      </c>
      <c r="F158" s="82">
        <v>4.3</v>
      </c>
      <c r="G158" s="82">
        <v>5.2</v>
      </c>
      <c r="H158" s="82">
        <v>4.7</v>
      </c>
      <c r="I158" s="82">
        <v>1.8</v>
      </c>
      <c r="J158" s="82">
        <v>4.9000000000000004</v>
      </c>
      <c r="K158" s="82">
        <v>7.7</v>
      </c>
      <c r="L158" s="82">
        <v>4.0999999999999996</v>
      </c>
      <c r="M158" s="82">
        <v>2.4</v>
      </c>
      <c r="N158" s="82">
        <v>6.2</v>
      </c>
      <c r="O158" s="82">
        <v>4.2</v>
      </c>
      <c r="Q158" s="223"/>
      <c r="R158" s="223"/>
      <c r="S158" s="223"/>
      <c r="T158" s="223"/>
      <c r="U158" s="223"/>
      <c r="V158" s="223"/>
      <c r="W158" s="223"/>
      <c r="X158" s="223"/>
      <c r="Y158" s="223"/>
      <c r="Z158" s="223"/>
      <c r="AA158" s="223"/>
      <c r="AB158" s="223"/>
      <c r="AC158" s="223"/>
    </row>
    <row r="159" spans="1:29" s="71" customFormat="1" ht="11.3">
      <c r="B159" s="103" t="s">
        <v>55</v>
      </c>
      <c r="C159" s="82">
        <v>9.1999999999999993</v>
      </c>
      <c r="D159" s="82">
        <v>7.7</v>
      </c>
      <c r="E159" s="82">
        <v>15.2</v>
      </c>
      <c r="F159" s="82">
        <v>8.5</v>
      </c>
      <c r="G159" s="82">
        <v>11.6</v>
      </c>
      <c r="H159" s="82">
        <v>9.6999999999999993</v>
      </c>
      <c r="I159" s="82">
        <v>3.6</v>
      </c>
      <c r="J159" s="82">
        <v>11.3</v>
      </c>
      <c r="K159" s="82">
        <v>16.2</v>
      </c>
      <c r="L159" s="82">
        <v>9.3000000000000007</v>
      </c>
      <c r="M159" s="82">
        <v>10.1</v>
      </c>
      <c r="N159" s="82">
        <v>6.9</v>
      </c>
      <c r="O159" s="82">
        <v>9.4</v>
      </c>
      <c r="Q159" s="223"/>
      <c r="R159" s="223"/>
      <c r="S159" s="223"/>
      <c r="T159" s="223"/>
      <c r="U159" s="223"/>
      <c r="V159" s="223"/>
      <c r="W159" s="223"/>
      <c r="X159" s="223"/>
      <c r="Y159" s="223"/>
      <c r="Z159" s="223"/>
      <c r="AA159" s="223"/>
      <c r="AB159" s="223"/>
      <c r="AC159" s="223"/>
    </row>
    <row r="160" spans="1:29" s="71" customFormat="1" ht="11.3">
      <c r="B160" s="103" t="s">
        <v>4</v>
      </c>
      <c r="C160" s="82">
        <v>16.3</v>
      </c>
      <c r="D160" s="82">
        <v>12.2</v>
      </c>
      <c r="E160" s="82">
        <v>12.8</v>
      </c>
      <c r="F160" s="82">
        <v>12.2</v>
      </c>
      <c r="G160" s="82">
        <v>16.3</v>
      </c>
      <c r="H160" s="82">
        <v>12.7</v>
      </c>
      <c r="I160" s="82">
        <v>20.8</v>
      </c>
      <c r="J160" s="82">
        <v>10</v>
      </c>
      <c r="K160" s="82">
        <v>12.2</v>
      </c>
      <c r="L160" s="82">
        <v>12.3</v>
      </c>
      <c r="M160" s="82">
        <v>18.600000000000001</v>
      </c>
      <c r="N160" s="82">
        <v>8.5</v>
      </c>
      <c r="O160" s="82">
        <v>12.3</v>
      </c>
      <c r="Q160" s="223"/>
      <c r="R160" s="223"/>
      <c r="S160" s="223"/>
      <c r="T160" s="223"/>
      <c r="U160" s="223"/>
      <c r="V160" s="223"/>
      <c r="W160" s="223"/>
      <c r="X160" s="223"/>
      <c r="Y160" s="223"/>
      <c r="Z160" s="223"/>
      <c r="AA160" s="223"/>
      <c r="AB160" s="223"/>
      <c r="AC160" s="223"/>
    </row>
    <row r="161" spans="2:29" s="71" customFormat="1" ht="11.3">
      <c r="B161" s="103" t="s">
        <v>1</v>
      </c>
      <c r="C161" s="82">
        <v>100</v>
      </c>
      <c r="D161" s="82">
        <v>100</v>
      </c>
      <c r="E161" s="82">
        <v>100</v>
      </c>
      <c r="F161" s="82">
        <v>100</v>
      </c>
      <c r="G161" s="82">
        <v>100</v>
      </c>
      <c r="H161" s="82">
        <v>100</v>
      </c>
      <c r="I161" s="82">
        <v>100</v>
      </c>
      <c r="J161" s="82">
        <v>100</v>
      </c>
      <c r="K161" s="82">
        <v>100</v>
      </c>
      <c r="L161" s="82">
        <v>100</v>
      </c>
      <c r="M161" s="82">
        <v>100</v>
      </c>
      <c r="N161" s="82">
        <v>100</v>
      </c>
      <c r="O161" s="82">
        <v>100</v>
      </c>
      <c r="Q161" s="223"/>
      <c r="R161" s="223"/>
      <c r="S161" s="223"/>
      <c r="T161" s="223"/>
      <c r="U161" s="223"/>
      <c r="V161" s="223"/>
      <c r="W161" s="223"/>
      <c r="X161" s="223"/>
      <c r="Y161" s="223"/>
      <c r="Z161" s="223"/>
      <c r="AA161" s="223"/>
      <c r="AB161" s="223"/>
      <c r="AC161" s="223"/>
    </row>
    <row r="162" spans="2:29" s="71" customFormat="1" ht="11.3">
      <c r="C162" s="82"/>
      <c r="D162" s="82"/>
      <c r="E162" s="82"/>
      <c r="F162" s="82"/>
      <c r="G162" s="82"/>
      <c r="H162" s="82"/>
      <c r="I162" s="82"/>
      <c r="J162" s="82"/>
      <c r="K162" s="82"/>
      <c r="L162" s="82"/>
      <c r="M162" s="82"/>
      <c r="N162" s="82"/>
      <c r="O162" s="82"/>
    </row>
    <row r="163" spans="2:29" s="71" customFormat="1" ht="11.3">
      <c r="B163" s="155" t="s">
        <v>286</v>
      </c>
      <c r="C163" s="82"/>
      <c r="D163" s="82"/>
      <c r="E163" s="82"/>
      <c r="F163" s="82"/>
      <c r="G163" s="82"/>
      <c r="H163" s="82"/>
      <c r="I163" s="82"/>
      <c r="J163" s="82"/>
      <c r="K163" s="82"/>
      <c r="L163" s="82"/>
      <c r="M163" s="82"/>
      <c r="N163" s="82"/>
      <c r="O163" s="82"/>
    </row>
    <row r="164" spans="2:29" s="71" customFormat="1" ht="11.3">
      <c r="B164" s="71" t="s">
        <v>222</v>
      </c>
      <c r="C164" s="82"/>
      <c r="D164" s="82"/>
      <c r="E164" s="82"/>
      <c r="F164" s="82"/>
      <c r="G164" s="82"/>
      <c r="H164" s="82"/>
      <c r="I164" s="82"/>
      <c r="J164" s="82"/>
      <c r="K164" s="82"/>
      <c r="L164" s="82"/>
      <c r="M164" s="82"/>
      <c r="N164" s="82"/>
      <c r="O164" s="82"/>
    </row>
    <row r="165" spans="2:29" s="71" customFormat="1" ht="11.3">
      <c r="B165" s="71" t="s">
        <v>288</v>
      </c>
      <c r="C165" s="82"/>
      <c r="D165" s="82"/>
      <c r="E165" s="82"/>
      <c r="F165" s="82"/>
      <c r="G165" s="82"/>
      <c r="H165" s="82"/>
      <c r="I165" s="82"/>
      <c r="J165" s="82"/>
      <c r="K165" s="82"/>
      <c r="L165" s="82"/>
      <c r="M165" s="82"/>
      <c r="N165" s="82"/>
      <c r="O165" s="82"/>
    </row>
    <row r="166" spans="2:29" s="71" customFormat="1" ht="11.3">
      <c r="C166" s="82"/>
      <c r="D166" s="82"/>
      <c r="E166" s="82"/>
      <c r="F166" s="82"/>
      <c r="G166" s="82"/>
      <c r="H166" s="82"/>
      <c r="I166" s="82"/>
      <c r="J166" s="82"/>
      <c r="K166" s="82"/>
      <c r="L166" s="82"/>
      <c r="M166" s="82"/>
      <c r="N166" s="82"/>
      <c r="O166" s="82"/>
    </row>
    <row r="167" spans="2:29" s="71" customFormat="1" ht="11.3">
      <c r="C167" s="82"/>
      <c r="D167" s="82"/>
      <c r="E167" s="82"/>
      <c r="F167" s="82"/>
      <c r="G167" s="82"/>
      <c r="H167" s="82"/>
      <c r="I167" s="82"/>
      <c r="J167" s="82"/>
      <c r="K167" s="82"/>
      <c r="L167" s="82"/>
      <c r="M167" s="82"/>
      <c r="N167" s="82"/>
      <c r="O167" s="82"/>
    </row>
    <row r="168" spans="2:29" s="71" customFormat="1" ht="11.3">
      <c r="C168" s="82"/>
      <c r="D168" s="82"/>
      <c r="E168" s="82"/>
      <c r="F168" s="82"/>
      <c r="G168" s="82"/>
      <c r="H168" s="82"/>
      <c r="I168" s="82"/>
      <c r="J168" s="82"/>
      <c r="K168" s="82"/>
      <c r="L168" s="82"/>
      <c r="M168" s="82"/>
      <c r="N168" s="82"/>
      <c r="O168" s="82"/>
    </row>
    <row r="169" spans="2:29" s="71" customFormat="1" ht="11.3">
      <c r="C169" s="82"/>
      <c r="D169" s="82"/>
      <c r="E169" s="82"/>
      <c r="F169" s="82"/>
      <c r="G169" s="82"/>
      <c r="H169" s="82"/>
      <c r="I169" s="82"/>
      <c r="J169" s="82"/>
      <c r="K169" s="82"/>
      <c r="L169" s="82"/>
      <c r="M169" s="82"/>
      <c r="N169" s="82"/>
      <c r="O169" s="82"/>
    </row>
    <row r="170" spans="2:29" s="71" customFormat="1" ht="11.3">
      <c r="C170" s="82"/>
      <c r="D170" s="82"/>
      <c r="E170" s="82"/>
      <c r="F170" s="82"/>
      <c r="G170" s="82"/>
      <c r="H170" s="82"/>
      <c r="I170" s="82"/>
      <c r="J170" s="82"/>
      <c r="K170" s="82"/>
      <c r="L170" s="82"/>
      <c r="M170" s="82"/>
      <c r="N170" s="82"/>
      <c r="O170" s="82"/>
    </row>
    <row r="171" spans="2:29" s="71" customFormat="1" ht="11.3">
      <c r="C171" s="82"/>
      <c r="D171" s="82"/>
      <c r="E171" s="82"/>
      <c r="F171" s="82"/>
      <c r="G171" s="82"/>
      <c r="H171" s="82"/>
      <c r="I171" s="82"/>
      <c r="J171" s="82"/>
      <c r="K171" s="82"/>
      <c r="L171" s="82"/>
      <c r="M171" s="82"/>
      <c r="N171" s="82"/>
      <c r="O171" s="82"/>
    </row>
    <row r="172" spans="2:29" s="71" customFormat="1" ht="11.3">
      <c r="C172" s="82"/>
      <c r="D172" s="82"/>
      <c r="E172" s="82"/>
      <c r="F172" s="82"/>
      <c r="G172" s="82"/>
      <c r="H172" s="82"/>
      <c r="I172" s="82"/>
      <c r="J172" s="82"/>
      <c r="K172" s="82"/>
      <c r="L172" s="82"/>
      <c r="M172" s="82"/>
      <c r="N172" s="82"/>
      <c r="O172" s="82"/>
    </row>
    <row r="173" spans="2:29" s="71" customFormat="1" ht="11.3">
      <c r="C173" s="82"/>
      <c r="D173" s="82"/>
      <c r="E173" s="82"/>
      <c r="F173" s="82"/>
      <c r="G173" s="82"/>
      <c r="H173" s="82"/>
      <c r="I173" s="82"/>
      <c r="J173" s="82"/>
      <c r="K173" s="82"/>
      <c r="L173" s="82"/>
      <c r="M173" s="82"/>
      <c r="N173" s="82"/>
      <c r="O173" s="82"/>
    </row>
    <row r="174" spans="2:29" s="71" customFormat="1" ht="11.3">
      <c r="C174" s="82"/>
      <c r="D174" s="82"/>
      <c r="E174" s="82"/>
      <c r="F174" s="82"/>
      <c r="G174" s="82"/>
      <c r="H174" s="82"/>
      <c r="I174" s="82"/>
      <c r="J174" s="82"/>
      <c r="K174" s="82"/>
      <c r="L174" s="82"/>
      <c r="M174" s="82"/>
      <c r="N174" s="82"/>
      <c r="O174" s="82"/>
    </row>
    <row r="175" spans="2:29" s="71" customFormat="1" ht="11.3">
      <c r="C175" s="82"/>
      <c r="D175" s="82"/>
      <c r="E175" s="82"/>
      <c r="F175" s="82"/>
      <c r="G175" s="82"/>
      <c r="H175" s="82"/>
      <c r="I175" s="82"/>
      <c r="J175" s="82"/>
      <c r="K175" s="82"/>
      <c r="L175" s="82"/>
      <c r="M175" s="82"/>
      <c r="N175" s="82"/>
      <c r="O175" s="82"/>
    </row>
    <row r="176" spans="2:29" s="71" customFormat="1" ht="11.3">
      <c r="C176" s="82"/>
      <c r="D176" s="82"/>
      <c r="E176" s="82"/>
      <c r="F176" s="82"/>
      <c r="G176" s="82"/>
      <c r="H176" s="82"/>
      <c r="I176" s="82"/>
      <c r="J176" s="82"/>
      <c r="K176" s="82"/>
      <c r="L176" s="82"/>
      <c r="M176" s="82"/>
      <c r="N176" s="82"/>
      <c r="O176" s="82"/>
    </row>
    <row r="177" spans="3:15" s="71" customFormat="1" ht="11.3">
      <c r="C177" s="82"/>
      <c r="D177" s="82"/>
      <c r="E177" s="82"/>
      <c r="F177" s="82"/>
      <c r="G177" s="82"/>
      <c r="H177" s="82"/>
      <c r="I177" s="82"/>
      <c r="J177" s="82"/>
      <c r="K177" s="82"/>
      <c r="L177" s="82"/>
      <c r="M177" s="82"/>
      <c r="N177" s="82"/>
      <c r="O177" s="82"/>
    </row>
    <row r="178" spans="3:15" s="71" customFormat="1" ht="11.3">
      <c r="C178" s="96"/>
      <c r="D178" s="96"/>
      <c r="E178" s="96"/>
      <c r="F178" s="96"/>
      <c r="G178" s="96"/>
      <c r="H178" s="96"/>
      <c r="I178" s="96"/>
      <c r="J178" s="96"/>
      <c r="K178" s="96"/>
      <c r="L178" s="96"/>
      <c r="M178" s="96"/>
      <c r="N178" s="96"/>
      <c r="O178" s="96"/>
    </row>
    <row r="179" spans="3:15" s="71" customFormat="1" ht="11.3">
      <c r="C179" s="96"/>
      <c r="D179" s="96"/>
      <c r="E179" s="96"/>
      <c r="F179" s="96"/>
      <c r="G179" s="96"/>
      <c r="H179" s="96"/>
      <c r="I179" s="96"/>
      <c r="J179" s="96"/>
      <c r="K179" s="96"/>
      <c r="L179" s="96"/>
      <c r="M179" s="96"/>
      <c r="N179" s="96"/>
      <c r="O179" s="96"/>
    </row>
    <row r="180" spans="3:15" s="71" customFormat="1" ht="11.3">
      <c r="C180" s="96"/>
      <c r="D180" s="96"/>
      <c r="E180" s="96"/>
      <c r="F180" s="96"/>
      <c r="G180" s="96"/>
      <c r="H180" s="96"/>
      <c r="I180" s="96"/>
      <c r="J180" s="96"/>
      <c r="K180" s="96"/>
      <c r="L180" s="96"/>
      <c r="M180" s="96"/>
      <c r="N180" s="96"/>
      <c r="O180" s="96"/>
    </row>
    <row r="181" spans="3:15" s="71" customFormat="1" ht="11.3">
      <c r="C181" s="96"/>
      <c r="D181" s="96"/>
      <c r="E181" s="96"/>
      <c r="F181" s="96"/>
      <c r="G181" s="96"/>
      <c r="H181" s="96"/>
      <c r="I181" s="96"/>
      <c r="J181" s="96"/>
      <c r="K181" s="96"/>
      <c r="L181" s="96"/>
      <c r="M181" s="96"/>
      <c r="N181" s="96"/>
      <c r="O181" s="96"/>
    </row>
    <row r="182" spans="3:15" s="71" customFormat="1" ht="11.3">
      <c r="C182" s="96"/>
      <c r="D182" s="96"/>
      <c r="E182" s="96"/>
      <c r="F182" s="96"/>
      <c r="G182" s="96"/>
      <c r="H182" s="96"/>
      <c r="I182" s="96"/>
      <c r="J182" s="96"/>
      <c r="K182" s="96"/>
      <c r="L182" s="96"/>
      <c r="M182" s="96"/>
      <c r="N182" s="96"/>
      <c r="O182" s="96"/>
    </row>
    <row r="183" spans="3:15" s="71" customFormat="1" ht="11.3">
      <c r="C183" s="96"/>
      <c r="D183" s="96"/>
      <c r="E183" s="96"/>
      <c r="F183" s="96"/>
      <c r="G183" s="96"/>
      <c r="H183" s="96"/>
      <c r="I183" s="96"/>
      <c r="J183" s="96"/>
      <c r="K183" s="96"/>
      <c r="L183" s="96"/>
      <c r="M183" s="96"/>
      <c r="N183" s="96"/>
      <c r="O183" s="96"/>
    </row>
    <row r="184" spans="3:15" s="71" customFormat="1" ht="11.3">
      <c r="C184" s="96"/>
      <c r="D184" s="96"/>
      <c r="E184" s="96"/>
      <c r="F184" s="96"/>
      <c r="G184" s="96"/>
      <c r="H184" s="96"/>
      <c r="I184" s="96"/>
      <c r="J184" s="96"/>
      <c r="K184" s="96"/>
      <c r="L184" s="96"/>
      <c r="M184" s="96"/>
      <c r="N184" s="96"/>
      <c r="O184" s="96"/>
    </row>
    <row r="185" spans="3:15" s="71" customFormat="1" ht="11.3">
      <c r="C185" s="96"/>
      <c r="D185" s="96"/>
      <c r="E185" s="96"/>
      <c r="F185" s="96"/>
      <c r="G185" s="96"/>
      <c r="H185" s="96"/>
      <c r="I185" s="96"/>
      <c r="J185" s="96"/>
      <c r="K185" s="96"/>
      <c r="L185" s="96"/>
      <c r="M185" s="96"/>
      <c r="N185" s="96"/>
      <c r="O185" s="96"/>
    </row>
    <row r="186" spans="3:15" s="71" customFormat="1" ht="11.3">
      <c r="C186" s="96"/>
      <c r="D186" s="96"/>
      <c r="E186" s="96"/>
      <c r="F186" s="96"/>
      <c r="G186" s="96"/>
      <c r="H186" s="96"/>
      <c r="I186" s="96"/>
      <c r="J186" s="96"/>
      <c r="K186" s="96"/>
      <c r="L186" s="96"/>
      <c r="M186" s="96"/>
      <c r="N186" s="96"/>
      <c r="O186" s="96"/>
    </row>
    <row r="187" spans="3:15" s="71" customFormat="1" ht="11.3">
      <c r="C187" s="96"/>
      <c r="D187" s="96"/>
      <c r="E187" s="96"/>
      <c r="F187" s="96"/>
      <c r="G187" s="96"/>
      <c r="H187" s="96"/>
      <c r="I187" s="96"/>
      <c r="J187" s="96"/>
      <c r="K187" s="96"/>
      <c r="L187" s="96"/>
      <c r="N187" s="96"/>
      <c r="O187" s="96"/>
    </row>
    <row r="188" spans="3:15" s="71" customFormat="1" ht="11.3"/>
    <row r="189" spans="3:15" s="71" customFormat="1" ht="11.3">
      <c r="C189" s="96"/>
      <c r="D189" s="96"/>
      <c r="E189" s="96"/>
      <c r="F189" s="96"/>
      <c r="G189" s="96"/>
      <c r="H189" s="96"/>
      <c r="I189" s="96"/>
      <c r="J189" s="96"/>
      <c r="K189" s="96"/>
      <c r="L189" s="96"/>
      <c r="M189" s="96"/>
      <c r="N189" s="96"/>
      <c r="O189" s="96"/>
    </row>
    <row r="190" spans="3:15" s="71" customFormat="1" ht="11.3">
      <c r="C190" s="96"/>
      <c r="D190" s="96"/>
      <c r="E190" s="96"/>
      <c r="F190" s="96"/>
      <c r="G190" s="96"/>
      <c r="H190" s="96"/>
      <c r="I190" s="96"/>
      <c r="J190" s="96"/>
      <c r="K190" s="96"/>
      <c r="L190" s="96"/>
      <c r="M190" s="96"/>
      <c r="N190" s="96"/>
      <c r="O190" s="96"/>
    </row>
    <row r="191" spans="3:15" s="71" customFormat="1" ht="11.3">
      <c r="C191" s="96"/>
      <c r="D191" s="96"/>
      <c r="E191" s="96"/>
      <c r="F191" s="96"/>
      <c r="G191" s="96"/>
      <c r="H191" s="96"/>
      <c r="I191" s="96"/>
      <c r="J191" s="96"/>
      <c r="K191" s="96"/>
      <c r="L191" s="96"/>
      <c r="M191" s="96"/>
      <c r="N191" s="96"/>
      <c r="O191" s="96"/>
    </row>
    <row r="192" spans="3:15" s="71" customFormat="1" ht="11.3">
      <c r="C192" s="96"/>
      <c r="D192" s="96"/>
      <c r="E192" s="96"/>
      <c r="F192" s="96"/>
      <c r="G192" s="96"/>
      <c r="H192" s="96"/>
      <c r="I192" s="96"/>
      <c r="J192" s="96"/>
      <c r="K192" s="96"/>
      <c r="L192" s="96"/>
      <c r="M192" s="96"/>
      <c r="N192" s="96"/>
      <c r="O192" s="96"/>
    </row>
    <row r="193" spans="3:15" s="71" customFormat="1" ht="11.3">
      <c r="C193" s="96"/>
      <c r="D193" s="96"/>
      <c r="E193" s="96"/>
      <c r="F193" s="96"/>
      <c r="G193" s="96"/>
      <c r="H193" s="96"/>
      <c r="I193" s="96"/>
      <c r="J193" s="96"/>
      <c r="K193" s="96"/>
      <c r="L193" s="96"/>
      <c r="M193" s="96"/>
      <c r="N193" s="96"/>
      <c r="O193" s="96"/>
    </row>
    <row r="194" spans="3:15" s="71" customFormat="1" ht="11.3">
      <c r="C194" s="96"/>
      <c r="D194" s="96"/>
      <c r="E194" s="96"/>
      <c r="F194" s="96"/>
      <c r="G194" s="96"/>
      <c r="H194" s="96"/>
      <c r="I194" s="96"/>
      <c r="J194" s="96"/>
      <c r="K194" s="96"/>
      <c r="L194" s="96"/>
      <c r="M194" s="96"/>
      <c r="N194" s="96"/>
      <c r="O194" s="96"/>
    </row>
    <row r="195" spans="3:15" s="71" customFormat="1" ht="11.3">
      <c r="C195" s="96"/>
      <c r="D195" s="96"/>
      <c r="E195" s="96"/>
      <c r="F195" s="96"/>
      <c r="G195" s="96"/>
      <c r="H195" s="96"/>
      <c r="I195" s="96"/>
      <c r="J195" s="96"/>
      <c r="K195" s="96"/>
      <c r="L195" s="96"/>
      <c r="M195" s="96"/>
      <c r="N195" s="96"/>
      <c r="O195" s="96"/>
    </row>
    <row r="196" spans="3:15" s="71" customFormat="1" ht="11.3"/>
    <row r="197" spans="3:15" s="71" customFormat="1" ht="11.3">
      <c r="C197" s="96"/>
      <c r="D197" s="96"/>
      <c r="E197" s="96"/>
      <c r="F197" s="96"/>
      <c r="G197" s="96"/>
      <c r="H197" s="96"/>
      <c r="I197" s="96"/>
      <c r="J197" s="96"/>
      <c r="K197" s="96"/>
      <c r="L197" s="96"/>
      <c r="M197" s="96"/>
      <c r="N197" s="96"/>
      <c r="O197" s="96"/>
    </row>
    <row r="198" spans="3:15" s="71" customFormat="1" ht="11.3">
      <c r="C198" s="96"/>
      <c r="D198" s="96"/>
      <c r="E198" s="96"/>
      <c r="F198" s="96"/>
      <c r="G198" s="96"/>
      <c r="H198" s="96"/>
      <c r="I198" s="96"/>
      <c r="J198" s="96"/>
      <c r="K198" s="96"/>
      <c r="L198" s="96"/>
      <c r="M198" s="96"/>
      <c r="N198" s="96"/>
      <c r="O198" s="96"/>
    </row>
    <row r="199" spans="3:15" s="71" customFormat="1" ht="11.3">
      <c r="C199" s="96"/>
      <c r="D199" s="96"/>
      <c r="E199" s="96"/>
      <c r="F199" s="96"/>
      <c r="G199" s="96"/>
      <c r="H199" s="96"/>
      <c r="I199" s="96"/>
      <c r="J199" s="96"/>
      <c r="K199" s="96"/>
      <c r="L199" s="96"/>
      <c r="M199" s="96"/>
      <c r="N199" s="96"/>
      <c r="O199" s="96"/>
    </row>
    <row r="200" spans="3:15" s="71" customFormat="1" ht="11.3">
      <c r="C200" s="96"/>
      <c r="D200" s="96"/>
      <c r="E200" s="96"/>
      <c r="F200" s="96"/>
      <c r="G200" s="96"/>
      <c r="H200" s="96"/>
      <c r="I200" s="96"/>
      <c r="J200" s="96"/>
      <c r="K200" s="96"/>
      <c r="L200" s="96"/>
      <c r="M200" s="96"/>
      <c r="N200" s="96"/>
      <c r="O200" s="96"/>
    </row>
    <row r="201" spans="3:15" s="71" customFormat="1" ht="11.3">
      <c r="C201" s="96"/>
      <c r="D201" s="96"/>
      <c r="E201" s="96"/>
      <c r="F201" s="96"/>
      <c r="G201" s="96"/>
      <c r="H201" s="96"/>
      <c r="I201" s="96"/>
      <c r="J201" s="96"/>
      <c r="K201" s="96"/>
      <c r="L201" s="96"/>
      <c r="M201" s="96"/>
      <c r="N201" s="96"/>
      <c r="O201" s="96"/>
    </row>
    <row r="202" spans="3:15" s="71" customFormat="1" ht="11.3">
      <c r="C202" s="96"/>
      <c r="D202" s="96"/>
      <c r="E202" s="96"/>
      <c r="F202" s="96"/>
      <c r="G202" s="96"/>
      <c r="H202" s="96"/>
      <c r="I202" s="96"/>
      <c r="J202" s="96"/>
      <c r="K202" s="96"/>
      <c r="L202" s="96"/>
      <c r="M202" s="96"/>
      <c r="N202" s="96"/>
      <c r="O202" s="96"/>
    </row>
    <row r="203" spans="3:15" s="71" customFormat="1" ht="11.3">
      <c r="C203" s="96"/>
      <c r="D203" s="96"/>
      <c r="E203" s="96"/>
      <c r="F203" s="96"/>
      <c r="G203" s="96"/>
      <c r="H203" s="96"/>
      <c r="I203" s="96"/>
      <c r="J203" s="96"/>
      <c r="K203" s="96"/>
      <c r="L203" s="96"/>
      <c r="M203" s="96"/>
      <c r="N203" s="96"/>
      <c r="O203" s="96"/>
    </row>
    <row r="204" spans="3:15" s="71" customFormat="1" ht="11.3">
      <c r="C204" s="96"/>
      <c r="D204" s="96"/>
      <c r="E204" s="96"/>
      <c r="F204" s="96"/>
      <c r="G204" s="96"/>
      <c r="H204" s="96"/>
      <c r="I204" s="96"/>
      <c r="J204" s="96"/>
      <c r="K204" s="96"/>
      <c r="L204" s="96"/>
      <c r="M204" s="96"/>
      <c r="N204" s="96"/>
      <c r="O204" s="96"/>
    </row>
    <row r="205" spans="3:15" s="71" customFormat="1" ht="11.3">
      <c r="C205" s="96"/>
      <c r="D205" s="96"/>
      <c r="E205" s="96"/>
      <c r="F205" s="96"/>
      <c r="G205" s="96"/>
      <c r="H205" s="96"/>
      <c r="I205" s="96"/>
      <c r="J205" s="96"/>
      <c r="K205" s="96"/>
      <c r="L205" s="96"/>
      <c r="M205" s="96"/>
      <c r="N205" s="96"/>
      <c r="O205" s="96"/>
    </row>
    <row r="206" spans="3:15" s="71" customFormat="1" ht="11.3">
      <c r="C206" s="96"/>
      <c r="D206" s="96"/>
      <c r="E206" s="96"/>
      <c r="F206" s="96"/>
      <c r="G206" s="96"/>
      <c r="H206" s="96"/>
      <c r="I206" s="96"/>
      <c r="J206" s="96"/>
      <c r="K206" s="96"/>
      <c r="L206" s="96"/>
      <c r="M206" s="96"/>
      <c r="N206" s="96"/>
      <c r="O206" s="96"/>
    </row>
    <row r="207" spans="3:15" s="71" customFormat="1" ht="11.3"/>
    <row r="208" spans="3:15" s="71" customFormat="1" ht="11.3">
      <c r="C208" s="96"/>
      <c r="D208" s="96"/>
      <c r="E208" s="96"/>
      <c r="F208" s="96"/>
      <c r="G208" s="96"/>
      <c r="H208" s="96"/>
      <c r="I208" s="96"/>
      <c r="J208" s="96"/>
      <c r="K208" s="96"/>
      <c r="L208" s="96"/>
      <c r="M208" s="96"/>
      <c r="N208" s="96"/>
      <c r="O208" s="96"/>
    </row>
    <row r="209" spans="3:15" s="71" customFormat="1" ht="11.3">
      <c r="C209" s="96"/>
      <c r="D209" s="96"/>
      <c r="E209" s="96"/>
      <c r="F209" s="96"/>
      <c r="G209" s="96"/>
      <c r="H209" s="96"/>
      <c r="I209" s="96"/>
      <c r="J209" s="96"/>
      <c r="K209" s="96"/>
      <c r="L209" s="96"/>
      <c r="M209" s="96"/>
      <c r="N209" s="96"/>
      <c r="O209" s="96"/>
    </row>
    <row r="210" spans="3:15" s="71" customFormat="1" ht="11.3">
      <c r="C210" s="96"/>
      <c r="D210" s="96"/>
      <c r="E210" s="96"/>
      <c r="F210" s="96"/>
      <c r="G210" s="96"/>
      <c r="H210" s="96"/>
      <c r="I210" s="96"/>
      <c r="J210" s="96"/>
      <c r="K210" s="96"/>
      <c r="L210" s="96"/>
      <c r="M210" s="96"/>
      <c r="N210" s="96"/>
      <c r="O210" s="96"/>
    </row>
    <row r="211" spans="3:15" s="71" customFormat="1" ht="11.3">
      <c r="C211" s="96"/>
      <c r="D211" s="96"/>
      <c r="E211" s="96"/>
      <c r="F211" s="96"/>
      <c r="G211" s="96"/>
      <c r="H211" s="96"/>
      <c r="I211" s="96"/>
      <c r="J211" s="96"/>
      <c r="K211" s="96"/>
      <c r="L211" s="96"/>
      <c r="M211" s="96"/>
      <c r="N211" s="96"/>
      <c r="O211" s="96"/>
    </row>
    <row r="212" spans="3:15" s="71" customFormat="1" ht="11.3">
      <c r="C212" s="96"/>
      <c r="D212" s="96"/>
      <c r="E212" s="96"/>
      <c r="F212" s="96"/>
      <c r="G212" s="96"/>
      <c r="H212" s="96"/>
      <c r="I212" s="96"/>
      <c r="J212" s="96"/>
      <c r="K212" s="96"/>
      <c r="L212" s="96"/>
      <c r="M212" s="96"/>
      <c r="N212" s="96"/>
      <c r="O212" s="96"/>
    </row>
    <row r="213" spans="3:15" s="71" customFormat="1" ht="11.3">
      <c r="C213" s="96"/>
      <c r="D213" s="96"/>
      <c r="E213" s="96"/>
      <c r="F213" s="96"/>
      <c r="G213" s="96"/>
      <c r="H213" s="96"/>
      <c r="I213" s="96"/>
      <c r="J213" s="96"/>
      <c r="K213" s="96"/>
      <c r="L213" s="96"/>
      <c r="M213" s="96"/>
      <c r="N213" s="96"/>
      <c r="O213" s="96"/>
    </row>
    <row r="214" spans="3:15" s="71" customFormat="1" ht="11.3">
      <c r="C214" s="96"/>
      <c r="D214" s="96"/>
      <c r="E214" s="96"/>
      <c r="F214" s="96"/>
      <c r="G214" s="96"/>
      <c r="H214" s="96"/>
      <c r="I214" s="96"/>
      <c r="J214" s="96"/>
      <c r="K214" s="96"/>
      <c r="L214" s="96"/>
      <c r="M214" s="96"/>
      <c r="N214" s="96"/>
      <c r="O214" s="96"/>
    </row>
    <row r="215" spans="3:15" s="71" customFormat="1" ht="11.3">
      <c r="C215" s="96"/>
      <c r="D215" s="96"/>
      <c r="E215" s="96"/>
      <c r="F215" s="96"/>
      <c r="G215" s="96"/>
      <c r="H215" s="96"/>
      <c r="I215" s="96"/>
      <c r="J215" s="96"/>
      <c r="K215" s="96"/>
      <c r="L215" s="96"/>
      <c r="M215" s="96"/>
      <c r="N215" s="96"/>
      <c r="O215" s="96"/>
    </row>
    <row r="216" spans="3:15" s="71" customFormat="1" ht="11.3">
      <c r="C216" s="96"/>
      <c r="D216" s="96"/>
      <c r="E216" s="96"/>
      <c r="F216" s="96"/>
      <c r="G216" s="96"/>
      <c r="H216" s="96"/>
      <c r="I216" s="96"/>
      <c r="J216" s="96"/>
      <c r="K216" s="96"/>
      <c r="L216" s="96"/>
      <c r="M216" s="96"/>
      <c r="N216" s="96"/>
      <c r="O216" s="96"/>
    </row>
    <row r="217" spans="3:15" s="71" customFormat="1" ht="11.3">
      <c r="C217" s="96"/>
      <c r="D217" s="96"/>
      <c r="E217" s="96"/>
      <c r="F217" s="96"/>
      <c r="G217" s="96"/>
      <c r="H217" s="96"/>
      <c r="I217" s="96"/>
      <c r="J217" s="96"/>
      <c r="K217" s="96"/>
      <c r="L217" s="96"/>
      <c r="M217" s="96"/>
      <c r="N217" s="96"/>
      <c r="O217" s="96"/>
    </row>
    <row r="218" spans="3:15" s="71" customFormat="1" ht="11.3">
      <c r="C218" s="96"/>
      <c r="D218" s="96"/>
      <c r="E218" s="96"/>
      <c r="F218" s="96"/>
      <c r="G218" s="96"/>
      <c r="H218" s="96"/>
      <c r="I218" s="96"/>
      <c r="J218" s="96"/>
      <c r="K218" s="96"/>
      <c r="L218" s="96"/>
      <c r="M218" s="96"/>
      <c r="N218" s="96"/>
      <c r="O218" s="96"/>
    </row>
    <row r="219" spans="3:15" s="71" customFormat="1" ht="11.3">
      <c r="C219" s="96"/>
      <c r="D219" s="96"/>
      <c r="E219" s="96"/>
      <c r="F219" s="96"/>
      <c r="G219" s="96"/>
      <c r="H219" s="96"/>
      <c r="I219" s="96"/>
      <c r="J219" s="96"/>
      <c r="K219" s="96"/>
      <c r="L219" s="96"/>
      <c r="M219" s="96"/>
      <c r="N219" s="96"/>
      <c r="O219" s="96"/>
    </row>
    <row r="220" spans="3:15" s="71" customFormat="1" ht="11.3">
      <c r="C220" s="96"/>
      <c r="D220" s="96"/>
      <c r="E220" s="96"/>
      <c r="F220" s="96"/>
      <c r="G220" s="96"/>
      <c r="H220" s="96"/>
      <c r="I220" s="96"/>
      <c r="J220" s="96"/>
      <c r="K220" s="96"/>
      <c r="L220" s="96"/>
      <c r="M220" s="96"/>
      <c r="N220" s="96"/>
      <c r="O220" s="96"/>
    </row>
    <row r="221" spans="3:15" s="71" customFormat="1" ht="11.3">
      <c r="C221" s="96"/>
      <c r="D221" s="96"/>
      <c r="E221" s="96"/>
      <c r="F221" s="96"/>
      <c r="G221" s="96"/>
      <c r="H221" s="96"/>
      <c r="I221" s="96"/>
      <c r="J221" s="96"/>
      <c r="K221" s="96"/>
      <c r="L221" s="96"/>
      <c r="M221" s="96"/>
      <c r="N221" s="96"/>
      <c r="O221" s="96"/>
    </row>
    <row r="222" spans="3:15" s="71" customFormat="1" ht="11.3"/>
    <row r="223" spans="3:15" s="71" customFormat="1" ht="11.3">
      <c r="C223" s="96"/>
      <c r="D223" s="96"/>
      <c r="E223" s="96"/>
      <c r="F223" s="96"/>
      <c r="G223" s="96"/>
      <c r="H223" s="96"/>
      <c r="I223" s="96"/>
      <c r="J223" s="96"/>
      <c r="K223" s="96"/>
      <c r="L223" s="96"/>
      <c r="M223" s="96"/>
      <c r="N223" s="96"/>
      <c r="O223" s="96"/>
    </row>
    <row r="224" spans="3:15" s="71" customFormat="1" ht="11.3">
      <c r="C224" s="96"/>
      <c r="D224" s="96"/>
      <c r="E224" s="96"/>
      <c r="F224" s="96"/>
      <c r="G224" s="96"/>
      <c r="H224" s="96"/>
      <c r="I224" s="96"/>
      <c r="J224" s="96"/>
      <c r="K224" s="96"/>
      <c r="L224" s="96"/>
      <c r="M224" s="96"/>
      <c r="N224" s="96"/>
      <c r="O224" s="96"/>
    </row>
    <row r="225" spans="3:15" s="71" customFormat="1" ht="11.3">
      <c r="C225" s="96"/>
      <c r="D225" s="96"/>
      <c r="E225" s="96"/>
      <c r="F225" s="96"/>
      <c r="G225" s="96"/>
      <c r="H225" s="96"/>
      <c r="I225" s="96"/>
      <c r="J225" s="96"/>
      <c r="K225" s="96"/>
      <c r="L225" s="96"/>
      <c r="M225" s="96"/>
      <c r="N225" s="96"/>
      <c r="O225" s="96"/>
    </row>
    <row r="226" spans="3:15" s="71" customFormat="1" ht="11.3">
      <c r="C226" s="96"/>
      <c r="D226" s="96"/>
      <c r="E226" s="96"/>
      <c r="F226" s="96"/>
      <c r="G226" s="96"/>
      <c r="H226" s="96"/>
      <c r="I226" s="96"/>
      <c r="J226" s="96"/>
      <c r="K226" s="96"/>
      <c r="L226" s="96"/>
      <c r="M226" s="96"/>
      <c r="N226" s="96"/>
      <c r="O226" s="96"/>
    </row>
    <row r="227" spans="3:15" s="71" customFormat="1" ht="11.3">
      <c r="C227" s="96"/>
      <c r="D227" s="96"/>
      <c r="E227" s="96"/>
      <c r="F227" s="96"/>
      <c r="G227" s="96"/>
      <c r="H227" s="96"/>
      <c r="I227" s="96"/>
      <c r="J227" s="96"/>
      <c r="K227" s="96"/>
      <c r="L227" s="96"/>
      <c r="M227" s="96"/>
      <c r="N227" s="96"/>
      <c r="O227" s="96"/>
    </row>
    <row r="228" spans="3:15" s="71" customFormat="1" ht="11.3">
      <c r="C228" s="96"/>
      <c r="D228" s="96"/>
      <c r="E228" s="96"/>
      <c r="F228" s="96"/>
      <c r="G228" s="96"/>
      <c r="H228" s="96"/>
      <c r="I228" s="96"/>
      <c r="J228" s="96"/>
      <c r="K228" s="96"/>
      <c r="L228" s="96"/>
      <c r="M228" s="96"/>
      <c r="N228" s="96"/>
      <c r="O228" s="96"/>
    </row>
    <row r="229" spans="3:15" s="71" customFormat="1" ht="11.3">
      <c r="C229" s="96"/>
      <c r="D229" s="96"/>
      <c r="E229" s="96"/>
      <c r="F229" s="96"/>
      <c r="G229" s="96"/>
      <c r="H229" s="96"/>
      <c r="I229" s="96"/>
      <c r="J229" s="96"/>
      <c r="K229" s="96"/>
      <c r="L229" s="96"/>
      <c r="M229" s="96"/>
      <c r="N229" s="96"/>
      <c r="O229" s="96"/>
    </row>
    <row r="230" spans="3:15" s="71" customFormat="1" ht="11.3">
      <c r="C230" s="96"/>
      <c r="D230" s="96"/>
      <c r="E230" s="96"/>
      <c r="F230" s="96"/>
      <c r="G230" s="96"/>
      <c r="H230" s="96"/>
      <c r="I230" s="96"/>
      <c r="J230" s="96"/>
      <c r="K230" s="96"/>
      <c r="L230" s="96"/>
      <c r="M230" s="96"/>
      <c r="N230" s="96"/>
      <c r="O230" s="96"/>
    </row>
    <row r="231" spans="3:15" s="71" customFormat="1" ht="11.3">
      <c r="C231" s="96"/>
      <c r="D231" s="96"/>
      <c r="E231" s="96"/>
      <c r="F231" s="96"/>
      <c r="G231" s="96"/>
      <c r="H231" s="96"/>
      <c r="I231" s="96"/>
      <c r="J231" s="96"/>
      <c r="K231" s="96"/>
      <c r="L231" s="96"/>
      <c r="M231" s="96"/>
      <c r="N231" s="96"/>
      <c r="O231" s="96"/>
    </row>
    <row r="232" spans="3:15" s="71" customFormat="1" ht="11.3"/>
    <row r="233" spans="3:15" s="71" customFormat="1" ht="11.3">
      <c r="C233" s="96"/>
      <c r="D233" s="96"/>
      <c r="E233" s="96"/>
      <c r="F233" s="96"/>
      <c r="G233" s="96"/>
      <c r="H233" s="96"/>
      <c r="I233" s="96"/>
      <c r="J233" s="96"/>
      <c r="K233" s="96"/>
      <c r="L233" s="96"/>
      <c r="M233" s="96"/>
      <c r="N233" s="96"/>
      <c r="O233" s="96"/>
    </row>
    <row r="234" spans="3:15" s="71" customFormat="1" ht="11.3"/>
    <row r="235" spans="3:15" s="71" customFormat="1" ht="11.3"/>
    <row r="236" spans="3:15" s="71" customFormat="1" ht="11.3">
      <c r="D236" s="96"/>
      <c r="F236" s="96"/>
      <c r="I236" s="73"/>
      <c r="J236" s="73"/>
    </row>
    <row r="237" spans="3:15" s="71" customFormat="1" ht="11.3">
      <c r="C237" s="95"/>
      <c r="D237" s="95"/>
      <c r="E237" s="95"/>
      <c r="F237" s="95"/>
      <c r="G237" s="95"/>
      <c r="H237" s="95"/>
      <c r="I237" s="95"/>
      <c r="J237" s="95"/>
      <c r="K237" s="95"/>
      <c r="L237" s="95"/>
      <c r="M237" s="95"/>
      <c r="N237" s="95"/>
      <c r="O237" s="95"/>
    </row>
    <row r="238" spans="3:15" s="71" customFormat="1" ht="11.3">
      <c r="C238" s="95"/>
      <c r="D238" s="95"/>
      <c r="E238" s="95"/>
      <c r="F238" s="95"/>
      <c r="G238" s="95"/>
      <c r="H238" s="95"/>
      <c r="I238" s="95"/>
      <c r="J238" s="95"/>
      <c r="K238" s="95"/>
      <c r="L238" s="95"/>
      <c r="M238" s="95"/>
      <c r="N238" s="95"/>
      <c r="O238" s="95"/>
    </row>
    <row r="239" spans="3:15" s="71" customFormat="1" ht="11.3">
      <c r="C239" s="95"/>
      <c r="D239" s="95"/>
      <c r="E239" s="95"/>
      <c r="F239" s="95"/>
      <c r="G239" s="95"/>
      <c r="H239" s="95"/>
      <c r="I239" s="95"/>
      <c r="J239" s="95"/>
      <c r="K239" s="95"/>
      <c r="L239" s="95"/>
      <c r="M239" s="95"/>
      <c r="N239" s="95"/>
      <c r="O239" s="95"/>
    </row>
    <row r="240" spans="3:15" s="71" customFormat="1" ht="11.3">
      <c r="C240" s="96"/>
      <c r="D240" s="96"/>
      <c r="E240" s="96"/>
      <c r="F240" s="96"/>
      <c r="G240" s="96"/>
      <c r="H240" s="96"/>
      <c r="I240" s="96"/>
      <c r="J240" s="96"/>
      <c r="K240" s="96"/>
      <c r="L240" s="96"/>
      <c r="M240" s="96"/>
      <c r="N240" s="96"/>
      <c r="O240" s="96"/>
    </row>
    <row r="241" spans="3:15" s="71" customFormat="1" ht="11.3"/>
    <row r="242" spans="3:15" s="71" customFormat="1" ht="11.3">
      <c r="C242" s="95"/>
      <c r="D242" s="95"/>
      <c r="E242" s="95"/>
      <c r="F242" s="95"/>
      <c r="G242" s="95"/>
      <c r="H242" s="95"/>
      <c r="I242" s="95"/>
      <c r="J242" s="95"/>
      <c r="K242" s="95"/>
      <c r="L242" s="95"/>
      <c r="M242" s="95"/>
      <c r="N242" s="95"/>
      <c r="O242" s="95"/>
    </row>
    <row r="243" spans="3:15" s="71" customFormat="1" ht="11.3">
      <c r="C243" s="95"/>
      <c r="D243" s="95"/>
      <c r="E243" s="95"/>
      <c r="F243" s="95"/>
      <c r="G243" s="95"/>
      <c r="H243" s="95"/>
      <c r="I243" s="95"/>
      <c r="J243" s="95"/>
      <c r="K243" s="95"/>
      <c r="L243" s="95"/>
      <c r="M243" s="95"/>
      <c r="N243" s="95"/>
      <c r="O243" s="95"/>
    </row>
    <row r="244" spans="3:15" s="71" customFormat="1" ht="11.3">
      <c r="C244" s="95"/>
      <c r="D244" s="95"/>
      <c r="E244" s="95"/>
      <c r="F244" s="95"/>
      <c r="G244" s="95"/>
      <c r="H244" s="95"/>
      <c r="I244" s="95"/>
      <c r="J244" s="95"/>
      <c r="K244" s="95"/>
      <c r="L244" s="95"/>
      <c r="M244" s="95"/>
      <c r="N244" s="95"/>
      <c r="O244" s="95"/>
    </row>
    <row r="245" spans="3:15" s="71" customFormat="1" ht="11.3">
      <c r="C245" s="95"/>
      <c r="D245" s="95"/>
      <c r="E245" s="95"/>
      <c r="F245" s="95"/>
      <c r="G245" s="95"/>
      <c r="H245" s="95"/>
      <c r="I245" s="95"/>
      <c r="J245" s="95"/>
      <c r="K245" s="95"/>
      <c r="L245" s="95"/>
      <c r="M245" s="95"/>
      <c r="N245" s="95"/>
      <c r="O245" s="95"/>
    </row>
    <row r="246" spans="3:15" s="71" customFormat="1" ht="11.3">
      <c r="C246" s="95"/>
      <c r="D246" s="95"/>
      <c r="E246" s="95"/>
      <c r="F246" s="95"/>
      <c r="G246" s="95"/>
      <c r="H246" s="95"/>
      <c r="I246" s="95"/>
      <c r="J246" s="95"/>
      <c r="K246" s="95"/>
      <c r="L246" s="95"/>
      <c r="M246" s="95"/>
      <c r="N246" s="95"/>
      <c r="O246" s="95"/>
    </row>
    <row r="247" spans="3:15" s="71" customFormat="1" ht="11.3">
      <c r="C247" s="95"/>
      <c r="D247" s="95"/>
      <c r="E247" s="95"/>
      <c r="F247" s="95"/>
      <c r="G247" s="95"/>
      <c r="H247" s="95"/>
      <c r="I247" s="95"/>
      <c r="J247" s="95"/>
      <c r="K247" s="95"/>
      <c r="L247" s="95"/>
      <c r="M247" s="95"/>
      <c r="N247" s="95"/>
      <c r="O247" s="95"/>
    </row>
    <row r="248" spans="3:15" s="71" customFormat="1" ht="11.3">
      <c r="C248" s="95"/>
      <c r="D248" s="95"/>
      <c r="E248" s="95"/>
      <c r="F248" s="95"/>
      <c r="G248" s="95"/>
      <c r="H248" s="95"/>
      <c r="I248" s="95"/>
      <c r="J248" s="95"/>
      <c r="K248" s="95"/>
      <c r="L248" s="95"/>
      <c r="M248" s="95"/>
      <c r="N248" s="95"/>
      <c r="O248" s="95"/>
    </row>
    <row r="249" spans="3:15" s="71" customFormat="1" ht="11.3">
      <c r="C249" s="95"/>
      <c r="D249" s="95"/>
      <c r="E249" s="95"/>
      <c r="F249" s="95"/>
      <c r="G249" s="95"/>
      <c r="H249" s="95"/>
      <c r="I249" s="95"/>
      <c r="J249" s="95"/>
      <c r="K249" s="95"/>
      <c r="L249" s="95"/>
      <c r="M249" s="95"/>
      <c r="N249" s="95"/>
      <c r="O249" s="95"/>
    </row>
    <row r="250" spans="3:15" s="71" customFormat="1" ht="11.3">
      <c r="C250" s="95"/>
      <c r="D250" s="95"/>
      <c r="E250" s="95"/>
      <c r="F250" s="95"/>
      <c r="G250" s="95"/>
      <c r="H250" s="95"/>
      <c r="I250" s="95"/>
      <c r="J250" s="95"/>
      <c r="K250" s="95"/>
      <c r="L250" s="95"/>
      <c r="M250" s="95"/>
      <c r="N250" s="95"/>
      <c r="O250" s="95"/>
    </row>
    <row r="251" spans="3:15" s="71" customFormat="1" ht="11.3">
      <c r="C251" s="95"/>
      <c r="D251" s="95"/>
      <c r="E251" s="95"/>
      <c r="F251" s="95"/>
      <c r="G251" s="95"/>
      <c r="H251" s="95"/>
      <c r="I251" s="95"/>
      <c r="J251" s="95"/>
      <c r="K251" s="95"/>
      <c r="L251" s="95"/>
      <c r="M251" s="95"/>
      <c r="N251" s="95"/>
      <c r="O251" s="95"/>
    </row>
    <row r="252" spans="3:15" s="71" customFormat="1" ht="11.3">
      <c r="C252" s="96"/>
      <c r="D252" s="96"/>
      <c r="E252" s="96"/>
      <c r="F252" s="96"/>
      <c r="G252" s="96"/>
      <c r="H252" s="96"/>
      <c r="I252" s="96"/>
      <c r="J252" s="96"/>
      <c r="K252" s="96"/>
      <c r="L252" s="96"/>
      <c r="M252" s="96"/>
      <c r="N252" s="96"/>
      <c r="O252" s="96"/>
    </row>
    <row r="253" spans="3:15" s="71" customFormat="1" ht="11.3"/>
    <row r="254" spans="3:15" s="71" customFormat="1" ht="11.3">
      <c r="C254" s="95"/>
      <c r="D254" s="95"/>
      <c r="E254" s="95"/>
      <c r="F254" s="95"/>
      <c r="G254" s="95"/>
      <c r="H254" s="95"/>
      <c r="I254" s="95"/>
      <c r="J254" s="95"/>
      <c r="K254" s="95"/>
      <c r="L254" s="95"/>
      <c r="M254" s="95"/>
      <c r="N254" s="95"/>
      <c r="O254" s="95"/>
    </row>
    <row r="255" spans="3:15" s="71" customFormat="1" ht="11.3">
      <c r="C255" s="95"/>
      <c r="D255" s="95"/>
      <c r="E255" s="95"/>
      <c r="F255" s="95"/>
      <c r="G255" s="95"/>
      <c r="H255" s="95"/>
      <c r="I255" s="95"/>
      <c r="J255" s="95"/>
      <c r="K255" s="95"/>
      <c r="L255" s="95"/>
      <c r="M255" s="95"/>
      <c r="N255" s="95"/>
      <c r="O255" s="95"/>
    </row>
    <row r="256" spans="3:15" s="71" customFormat="1" ht="11.3">
      <c r="C256" s="95"/>
      <c r="D256" s="95"/>
      <c r="E256" s="95"/>
      <c r="F256" s="95"/>
      <c r="G256" s="95"/>
      <c r="H256" s="95"/>
      <c r="I256" s="95"/>
      <c r="J256" s="95"/>
      <c r="K256" s="95"/>
      <c r="L256" s="95"/>
      <c r="M256" s="95"/>
      <c r="N256" s="95"/>
      <c r="O256" s="95"/>
    </row>
    <row r="257" spans="3:15" s="71" customFormat="1" ht="11.3">
      <c r="C257" s="95"/>
      <c r="D257" s="95"/>
      <c r="E257" s="95"/>
      <c r="F257" s="95"/>
      <c r="G257" s="95"/>
      <c r="H257" s="95"/>
      <c r="I257" s="95"/>
      <c r="J257" s="95"/>
      <c r="K257" s="95"/>
      <c r="L257" s="95"/>
      <c r="M257" s="95"/>
      <c r="N257" s="95"/>
      <c r="O257" s="95"/>
    </row>
    <row r="258" spans="3:15" s="71" customFormat="1" ht="11.3">
      <c r="C258" s="95"/>
      <c r="D258" s="95"/>
      <c r="E258" s="95"/>
      <c r="F258" s="95"/>
      <c r="G258" s="95"/>
      <c r="H258" s="95"/>
      <c r="I258" s="95"/>
      <c r="J258" s="95"/>
      <c r="K258" s="95"/>
      <c r="L258" s="95"/>
      <c r="M258" s="95"/>
      <c r="N258" s="95"/>
      <c r="O258" s="95"/>
    </row>
    <row r="259" spans="3:15" s="71" customFormat="1" ht="11.3">
      <c r="C259" s="95"/>
      <c r="D259" s="95"/>
      <c r="E259" s="95"/>
      <c r="F259" s="95"/>
      <c r="G259" s="95"/>
      <c r="H259" s="95"/>
      <c r="I259" s="95"/>
      <c r="J259" s="95"/>
      <c r="K259" s="95"/>
      <c r="L259" s="95"/>
      <c r="M259" s="95"/>
      <c r="N259" s="95"/>
      <c r="O259" s="95"/>
    </row>
    <row r="260" spans="3:15" s="71" customFormat="1" ht="11.3">
      <c r="C260" s="95"/>
      <c r="D260" s="95"/>
      <c r="E260" s="95"/>
      <c r="F260" s="95"/>
      <c r="G260" s="95"/>
      <c r="H260" s="95"/>
      <c r="I260" s="95"/>
      <c r="J260" s="95"/>
      <c r="K260" s="95"/>
      <c r="L260" s="95"/>
      <c r="M260" s="95"/>
      <c r="N260" s="95"/>
      <c r="O260" s="95"/>
    </row>
    <row r="261" spans="3:15" s="71" customFormat="1" ht="11.3">
      <c r="C261" s="95"/>
      <c r="D261" s="95"/>
      <c r="E261" s="95"/>
      <c r="F261" s="95"/>
      <c r="G261" s="95"/>
      <c r="H261" s="95"/>
      <c r="I261" s="95"/>
      <c r="J261" s="95"/>
      <c r="K261" s="95"/>
      <c r="L261" s="95"/>
      <c r="M261" s="95"/>
      <c r="N261" s="95"/>
      <c r="O261" s="95"/>
    </row>
    <row r="262" spans="3:15" s="71" customFormat="1" ht="11.3">
      <c r="C262" s="95"/>
      <c r="D262" s="95"/>
      <c r="E262" s="95"/>
      <c r="F262" s="95"/>
      <c r="G262" s="95"/>
      <c r="H262" s="95"/>
      <c r="I262" s="95"/>
      <c r="J262" s="95"/>
      <c r="K262" s="95"/>
      <c r="L262" s="95"/>
      <c r="M262" s="95"/>
      <c r="N262" s="95"/>
      <c r="O262" s="95"/>
    </row>
    <row r="263" spans="3:15" s="71" customFormat="1" ht="11.3">
      <c r="C263" s="95"/>
      <c r="D263" s="95"/>
      <c r="E263" s="95"/>
      <c r="F263" s="95"/>
      <c r="G263" s="95"/>
      <c r="H263" s="95"/>
      <c r="I263" s="95"/>
      <c r="J263" s="95"/>
      <c r="K263" s="95"/>
      <c r="L263" s="95"/>
      <c r="M263" s="95"/>
      <c r="N263" s="95"/>
      <c r="O263" s="95"/>
    </row>
    <row r="264" spans="3:15" s="71" customFormat="1" ht="11.3">
      <c r="C264" s="95"/>
      <c r="D264" s="96"/>
      <c r="E264" s="96"/>
      <c r="F264" s="96"/>
      <c r="G264" s="96"/>
      <c r="H264" s="96"/>
      <c r="I264" s="96"/>
      <c r="J264" s="96"/>
      <c r="K264" s="96"/>
      <c r="L264" s="96"/>
      <c r="N264" s="96"/>
      <c r="O264" s="96"/>
    </row>
    <row r="265" spans="3:15" s="71" customFormat="1" ht="11.3"/>
    <row r="266" spans="3:15" s="71" customFormat="1" ht="11.3">
      <c r="C266" s="95"/>
      <c r="D266" s="95"/>
      <c r="E266" s="95"/>
      <c r="F266" s="95"/>
      <c r="G266" s="95"/>
      <c r="H266" s="95"/>
      <c r="I266" s="95"/>
      <c r="J266" s="95"/>
      <c r="K266" s="95"/>
      <c r="L266" s="95"/>
      <c r="M266" s="95"/>
      <c r="N266" s="95"/>
      <c r="O266" s="95"/>
    </row>
    <row r="267" spans="3:15" s="71" customFormat="1" ht="11.3">
      <c r="C267" s="95"/>
      <c r="D267" s="95"/>
      <c r="E267" s="95"/>
      <c r="F267" s="95"/>
      <c r="G267" s="95"/>
      <c r="H267" s="95"/>
      <c r="I267" s="95"/>
      <c r="J267" s="95"/>
      <c r="K267" s="95"/>
      <c r="L267" s="95"/>
      <c r="M267" s="95"/>
      <c r="N267" s="95"/>
      <c r="O267" s="95"/>
    </row>
    <row r="268" spans="3:15" s="71" customFormat="1" ht="11.3">
      <c r="C268" s="95"/>
      <c r="D268" s="95"/>
      <c r="E268" s="95"/>
      <c r="F268" s="95"/>
      <c r="G268" s="95"/>
      <c r="H268" s="95"/>
      <c r="I268" s="95"/>
      <c r="J268" s="95"/>
      <c r="K268" s="95"/>
      <c r="L268" s="95"/>
      <c r="M268" s="95"/>
      <c r="N268" s="95"/>
      <c r="O268" s="95"/>
    </row>
    <row r="269" spans="3:15" s="71" customFormat="1" ht="11.3">
      <c r="C269" s="95"/>
      <c r="D269" s="95"/>
      <c r="E269" s="95"/>
      <c r="F269" s="95"/>
      <c r="G269" s="95"/>
      <c r="H269" s="95"/>
      <c r="I269" s="95"/>
      <c r="J269" s="95"/>
      <c r="K269" s="95"/>
      <c r="L269" s="95"/>
      <c r="M269" s="95"/>
      <c r="N269" s="95"/>
      <c r="O269" s="95"/>
    </row>
    <row r="270" spans="3:15" s="71" customFormat="1" ht="11.3">
      <c r="C270" s="95"/>
      <c r="D270" s="95"/>
      <c r="E270" s="95"/>
      <c r="F270" s="95"/>
      <c r="G270" s="95"/>
      <c r="H270" s="95"/>
      <c r="I270" s="95"/>
      <c r="J270" s="95"/>
      <c r="K270" s="95"/>
      <c r="L270" s="95"/>
      <c r="M270" s="95"/>
      <c r="N270" s="95"/>
      <c r="O270" s="95"/>
    </row>
    <row r="271" spans="3:15" s="71" customFormat="1" ht="11.3">
      <c r="C271" s="95"/>
      <c r="D271" s="95"/>
      <c r="E271" s="95"/>
      <c r="F271" s="95"/>
      <c r="G271" s="95"/>
      <c r="H271" s="95"/>
      <c r="I271" s="95"/>
      <c r="J271" s="95"/>
      <c r="K271" s="95"/>
      <c r="L271" s="95"/>
      <c r="M271" s="95"/>
      <c r="N271" s="95"/>
      <c r="O271" s="95"/>
    </row>
    <row r="272" spans="3:15" s="71" customFormat="1" ht="11.3">
      <c r="C272" s="96"/>
      <c r="D272" s="96"/>
      <c r="E272" s="96"/>
      <c r="F272" s="96"/>
      <c r="G272" s="96"/>
      <c r="H272" s="96"/>
      <c r="I272" s="96"/>
      <c r="J272" s="96"/>
      <c r="K272" s="96"/>
      <c r="L272" s="96"/>
      <c r="M272" s="96"/>
      <c r="N272" s="96"/>
      <c r="O272" s="96"/>
    </row>
    <row r="273" spans="3:15" s="71" customFormat="1" ht="11.3"/>
    <row r="274" spans="3:15" s="71" customFormat="1" ht="11.3">
      <c r="C274" s="95"/>
      <c r="D274" s="95"/>
      <c r="E274" s="95"/>
      <c r="F274" s="95"/>
      <c r="G274" s="95"/>
      <c r="H274" s="95"/>
      <c r="I274" s="95"/>
      <c r="J274" s="95"/>
      <c r="K274" s="95"/>
      <c r="L274" s="95"/>
      <c r="M274" s="95"/>
      <c r="N274" s="95"/>
      <c r="O274" s="95"/>
    </row>
    <row r="275" spans="3:15" s="71" customFormat="1" ht="11.3">
      <c r="C275" s="95"/>
      <c r="D275" s="95"/>
      <c r="E275" s="95"/>
      <c r="F275" s="95"/>
      <c r="G275" s="95"/>
      <c r="H275" s="95"/>
      <c r="I275" s="95"/>
      <c r="J275" s="95"/>
      <c r="K275" s="95"/>
      <c r="L275" s="95"/>
      <c r="M275" s="95"/>
      <c r="N275" s="95"/>
      <c r="O275" s="95"/>
    </row>
    <row r="276" spans="3:15" s="71" customFormat="1" ht="11.3">
      <c r="C276" s="96"/>
      <c r="D276" s="96"/>
      <c r="E276" s="96"/>
      <c r="F276" s="96"/>
      <c r="G276" s="96"/>
      <c r="H276" s="96"/>
      <c r="I276" s="96"/>
      <c r="J276" s="96"/>
      <c r="K276" s="96"/>
      <c r="L276" s="96"/>
      <c r="M276" s="96"/>
      <c r="N276" s="96"/>
      <c r="O276" s="96"/>
    </row>
    <row r="277" spans="3:15" s="71" customFormat="1" ht="11.3">
      <c r="C277" s="95"/>
      <c r="D277" s="95"/>
      <c r="E277" s="95"/>
      <c r="F277" s="95"/>
      <c r="G277" s="95"/>
      <c r="H277" s="95"/>
      <c r="I277" s="95"/>
      <c r="J277" s="95"/>
      <c r="K277" s="95"/>
      <c r="L277" s="95"/>
      <c r="M277" s="95"/>
      <c r="N277" s="95"/>
      <c r="O277" s="95"/>
    </row>
    <row r="278" spans="3:15" s="71" customFormat="1" ht="11.3">
      <c r="C278" s="95"/>
      <c r="D278" s="95"/>
      <c r="E278" s="95"/>
      <c r="F278" s="95"/>
      <c r="G278" s="95"/>
      <c r="H278" s="95"/>
      <c r="I278" s="95"/>
      <c r="J278" s="95"/>
      <c r="K278" s="95"/>
      <c r="L278" s="95"/>
      <c r="M278" s="95"/>
      <c r="N278" s="95"/>
      <c r="O278" s="95"/>
    </row>
    <row r="279" spans="3:15" s="71" customFormat="1" ht="11.3">
      <c r="C279" s="95"/>
      <c r="D279" s="95"/>
      <c r="E279" s="95"/>
      <c r="F279" s="95"/>
      <c r="G279" s="95"/>
      <c r="H279" s="95"/>
      <c r="I279" s="95"/>
      <c r="J279" s="95"/>
      <c r="K279" s="95"/>
      <c r="L279" s="95"/>
      <c r="M279" s="95"/>
      <c r="N279" s="95"/>
      <c r="O279" s="95"/>
    </row>
    <row r="280" spans="3:15" s="71" customFormat="1" ht="11.3">
      <c r="C280" s="95"/>
      <c r="D280" s="95"/>
      <c r="E280" s="95"/>
      <c r="F280" s="95"/>
      <c r="G280" s="95"/>
      <c r="H280" s="95"/>
      <c r="I280" s="95"/>
      <c r="J280" s="95"/>
      <c r="K280" s="95"/>
      <c r="L280" s="95"/>
      <c r="M280" s="95"/>
      <c r="N280" s="95"/>
      <c r="O280" s="95"/>
    </row>
    <row r="281" spans="3:15" s="71" customFormat="1" ht="11.3">
      <c r="C281" s="95"/>
      <c r="D281" s="95"/>
      <c r="E281" s="95"/>
      <c r="F281" s="95"/>
      <c r="G281" s="95"/>
      <c r="H281" s="95"/>
      <c r="I281" s="95"/>
      <c r="J281" s="95"/>
      <c r="K281" s="95"/>
      <c r="L281" s="95"/>
      <c r="M281" s="95"/>
      <c r="N281" s="95"/>
      <c r="O281" s="95"/>
    </row>
    <row r="282" spans="3:15" s="71" customFormat="1" ht="11.3">
      <c r="C282" s="95"/>
      <c r="D282" s="95"/>
      <c r="E282" s="95"/>
      <c r="F282" s="95"/>
      <c r="G282" s="95"/>
      <c r="H282" s="95"/>
      <c r="I282" s="95"/>
      <c r="J282" s="95"/>
      <c r="K282" s="95"/>
      <c r="L282" s="95"/>
      <c r="M282" s="95"/>
      <c r="N282" s="95"/>
      <c r="O282" s="95"/>
    </row>
    <row r="283" spans="3:15" s="71" customFormat="1" ht="11.3">
      <c r="C283" s="96"/>
      <c r="D283" s="96"/>
      <c r="E283" s="96"/>
      <c r="F283" s="96"/>
      <c r="G283" s="96"/>
      <c r="H283" s="96"/>
      <c r="I283" s="96"/>
      <c r="J283" s="96"/>
      <c r="K283" s="96"/>
      <c r="L283" s="96"/>
      <c r="M283" s="96"/>
      <c r="N283" s="96"/>
      <c r="O283" s="96"/>
    </row>
    <row r="284" spans="3:15" s="71" customFormat="1" ht="11.3"/>
    <row r="285" spans="3:15" s="71" customFormat="1" ht="11.3">
      <c r="C285" s="95"/>
      <c r="D285" s="95"/>
      <c r="E285" s="95"/>
      <c r="F285" s="95"/>
      <c r="G285" s="95"/>
      <c r="H285" s="95"/>
      <c r="I285" s="95"/>
      <c r="J285" s="95"/>
      <c r="K285" s="95"/>
      <c r="L285" s="95"/>
      <c r="M285" s="95"/>
      <c r="N285" s="95"/>
      <c r="O285" s="95"/>
    </row>
    <row r="286" spans="3:15" s="71" customFormat="1" ht="11.3">
      <c r="C286" s="95"/>
      <c r="D286" s="95"/>
      <c r="E286" s="95"/>
      <c r="F286" s="95"/>
      <c r="G286" s="95"/>
      <c r="H286" s="95"/>
      <c r="I286" s="95"/>
      <c r="J286" s="95"/>
      <c r="K286" s="95"/>
      <c r="L286" s="95"/>
      <c r="M286" s="95"/>
      <c r="N286" s="95"/>
      <c r="O286" s="95"/>
    </row>
    <row r="287" spans="3:15" s="71" customFormat="1" ht="11.3">
      <c r="C287" s="95"/>
      <c r="D287" s="95"/>
      <c r="E287" s="95"/>
      <c r="F287" s="95"/>
      <c r="G287" s="95"/>
      <c r="H287" s="95"/>
      <c r="I287" s="95"/>
      <c r="J287" s="95"/>
      <c r="K287" s="95"/>
      <c r="L287" s="95"/>
      <c r="M287" s="95"/>
      <c r="N287" s="95"/>
      <c r="O287" s="95"/>
    </row>
    <row r="288" spans="3:15" s="71" customFormat="1" ht="11.3">
      <c r="C288" s="95"/>
      <c r="D288" s="95"/>
      <c r="E288" s="95"/>
      <c r="F288" s="95"/>
      <c r="G288" s="95"/>
      <c r="H288" s="95"/>
      <c r="I288" s="95"/>
      <c r="J288" s="95"/>
      <c r="K288" s="95"/>
      <c r="L288" s="95"/>
      <c r="M288" s="95"/>
      <c r="N288" s="95"/>
      <c r="O288" s="95"/>
    </row>
    <row r="289" spans="3:15" s="71" customFormat="1" ht="11.3">
      <c r="C289" s="95"/>
      <c r="D289" s="95"/>
      <c r="E289" s="95"/>
      <c r="F289" s="95"/>
      <c r="G289" s="95"/>
      <c r="H289" s="95"/>
      <c r="I289" s="95"/>
      <c r="J289" s="95"/>
      <c r="K289" s="95"/>
      <c r="L289" s="95"/>
      <c r="M289" s="95"/>
      <c r="N289" s="95"/>
      <c r="O289" s="95"/>
    </row>
    <row r="290" spans="3:15" s="71" customFormat="1" ht="11.3">
      <c r="C290" s="95"/>
      <c r="D290" s="95"/>
      <c r="E290" s="95"/>
      <c r="F290" s="95"/>
      <c r="G290" s="95"/>
      <c r="H290" s="95"/>
      <c r="I290" s="95"/>
      <c r="J290" s="95"/>
      <c r="K290" s="95"/>
      <c r="L290" s="95"/>
      <c r="M290" s="95"/>
      <c r="N290" s="95"/>
      <c r="O290" s="95"/>
    </row>
    <row r="291" spans="3:15" s="71" customFormat="1" ht="11.3">
      <c r="C291" s="95"/>
      <c r="D291" s="95"/>
      <c r="E291" s="95"/>
      <c r="F291" s="95"/>
      <c r="G291" s="95"/>
      <c r="H291" s="95"/>
      <c r="I291" s="95"/>
      <c r="J291" s="95"/>
      <c r="K291" s="95"/>
      <c r="L291" s="95"/>
      <c r="M291" s="95"/>
      <c r="N291" s="95"/>
      <c r="O291" s="95"/>
    </row>
    <row r="292" spans="3:15" s="71" customFormat="1" ht="11.3">
      <c r="C292" s="95"/>
      <c r="D292" s="95"/>
      <c r="E292" s="95"/>
      <c r="F292" s="95"/>
      <c r="G292" s="95"/>
      <c r="H292" s="95"/>
      <c r="I292" s="95"/>
      <c r="J292" s="95"/>
      <c r="K292" s="95"/>
      <c r="L292" s="95"/>
      <c r="M292" s="95"/>
      <c r="N292" s="95"/>
      <c r="O292" s="95"/>
    </row>
    <row r="293" spans="3:15" s="71" customFormat="1" ht="11.3">
      <c r="C293" s="95"/>
      <c r="D293" s="95"/>
      <c r="E293" s="95"/>
      <c r="F293" s="95"/>
      <c r="G293" s="95"/>
      <c r="H293" s="95"/>
      <c r="I293" s="95"/>
      <c r="J293" s="95"/>
      <c r="K293" s="95"/>
      <c r="L293" s="95"/>
      <c r="M293" s="95"/>
      <c r="N293" s="95"/>
      <c r="O293" s="95"/>
    </row>
    <row r="294" spans="3:15" s="71" customFormat="1" ht="11.3">
      <c r="C294" s="95"/>
      <c r="D294" s="95"/>
      <c r="E294" s="95"/>
      <c r="F294" s="95"/>
      <c r="G294" s="95"/>
      <c r="H294" s="95"/>
      <c r="I294" s="95"/>
      <c r="J294" s="95"/>
      <c r="K294" s="95"/>
      <c r="L294" s="95"/>
      <c r="M294" s="95"/>
      <c r="N294" s="95"/>
      <c r="O294" s="95"/>
    </row>
    <row r="295" spans="3:15" s="71" customFormat="1" ht="11.3">
      <c r="C295" s="95"/>
      <c r="D295" s="95"/>
      <c r="E295" s="95"/>
      <c r="F295" s="95"/>
      <c r="G295" s="95"/>
      <c r="H295" s="95"/>
      <c r="I295" s="95"/>
      <c r="J295" s="95"/>
      <c r="K295" s="95"/>
      <c r="L295" s="95"/>
      <c r="M295" s="95"/>
      <c r="N295" s="95"/>
      <c r="O295" s="95"/>
    </row>
    <row r="296" spans="3:15" s="71" customFormat="1" ht="11.3">
      <c r="C296" s="95"/>
      <c r="D296" s="95"/>
      <c r="E296" s="95"/>
      <c r="F296" s="95"/>
      <c r="G296" s="95"/>
      <c r="H296" s="95"/>
      <c r="I296" s="95"/>
      <c r="J296" s="95"/>
      <c r="K296" s="95"/>
      <c r="L296" s="95"/>
      <c r="M296" s="95"/>
      <c r="N296" s="95"/>
      <c r="O296" s="95"/>
    </row>
    <row r="297" spans="3:15" s="71" customFormat="1" ht="11.3">
      <c r="C297" s="95"/>
      <c r="D297" s="95"/>
      <c r="E297" s="95"/>
      <c r="F297" s="95"/>
      <c r="G297" s="95"/>
      <c r="H297" s="95"/>
      <c r="I297" s="95"/>
      <c r="J297" s="95"/>
      <c r="K297" s="95"/>
      <c r="L297" s="95"/>
      <c r="M297" s="95"/>
      <c r="N297" s="95"/>
      <c r="O297" s="95"/>
    </row>
    <row r="298" spans="3:15" s="71" customFormat="1" ht="11.3">
      <c r="C298" s="96"/>
      <c r="D298" s="96"/>
      <c r="E298" s="96"/>
      <c r="F298" s="96"/>
      <c r="G298" s="96"/>
      <c r="H298" s="96"/>
      <c r="I298" s="96"/>
      <c r="J298" s="96"/>
      <c r="K298" s="96"/>
      <c r="L298" s="96"/>
      <c r="M298" s="96"/>
      <c r="N298" s="96"/>
      <c r="O298" s="96"/>
    </row>
    <row r="299" spans="3:15" s="71" customFormat="1" ht="11.3"/>
    <row r="300" spans="3:15" s="71" customFormat="1" ht="11.3">
      <c r="C300" s="95"/>
      <c r="D300" s="95"/>
      <c r="E300" s="95"/>
      <c r="F300" s="95"/>
      <c r="G300" s="95"/>
      <c r="H300" s="95"/>
      <c r="I300" s="95"/>
      <c r="J300" s="95"/>
      <c r="K300" s="95"/>
      <c r="L300" s="95"/>
      <c r="M300" s="95"/>
      <c r="N300" s="95"/>
      <c r="O300" s="95"/>
    </row>
    <row r="301" spans="3:15" s="71" customFormat="1" ht="11.3">
      <c r="C301" s="95"/>
      <c r="D301" s="95"/>
      <c r="E301" s="95"/>
      <c r="F301" s="95"/>
      <c r="G301" s="95"/>
      <c r="H301" s="95"/>
      <c r="I301" s="95"/>
      <c r="J301" s="95"/>
      <c r="K301" s="95"/>
      <c r="L301" s="95"/>
      <c r="M301" s="95"/>
      <c r="N301" s="95"/>
      <c r="O301" s="95"/>
    </row>
    <row r="302" spans="3:15" s="71" customFormat="1" ht="11.3">
      <c r="C302" s="95"/>
      <c r="D302" s="95"/>
      <c r="E302" s="95"/>
      <c r="F302" s="95"/>
      <c r="G302" s="95"/>
      <c r="H302" s="95"/>
      <c r="I302" s="95"/>
      <c r="J302" s="95"/>
      <c r="K302" s="95"/>
      <c r="L302" s="95"/>
      <c r="M302" s="95"/>
      <c r="N302" s="95"/>
      <c r="O302" s="95"/>
    </row>
    <row r="303" spans="3:15" s="71" customFormat="1" ht="11.3">
      <c r="C303" s="95"/>
      <c r="D303" s="95"/>
      <c r="E303" s="95"/>
      <c r="F303" s="95"/>
      <c r="G303" s="95"/>
      <c r="H303" s="95"/>
      <c r="I303" s="95"/>
      <c r="J303" s="95"/>
      <c r="K303" s="95"/>
      <c r="L303" s="95"/>
      <c r="M303" s="95"/>
      <c r="N303" s="95"/>
      <c r="O303" s="95"/>
    </row>
    <row r="304" spans="3:15" s="71" customFormat="1" ht="11.3">
      <c r="C304" s="95"/>
      <c r="D304" s="95"/>
      <c r="E304" s="95"/>
      <c r="F304" s="95"/>
      <c r="G304" s="95"/>
      <c r="H304" s="95"/>
      <c r="I304" s="95"/>
      <c r="J304" s="95"/>
      <c r="K304" s="95"/>
      <c r="L304" s="95"/>
      <c r="M304" s="95"/>
      <c r="N304" s="95"/>
      <c r="O304" s="95"/>
    </row>
    <row r="305" spans="2:15" s="71" customFormat="1" ht="11.3">
      <c r="C305" s="95"/>
      <c r="D305" s="95"/>
      <c r="E305" s="95"/>
      <c r="F305" s="95"/>
      <c r="G305" s="95"/>
      <c r="H305" s="95"/>
      <c r="I305" s="95"/>
      <c r="J305" s="95"/>
      <c r="K305" s="95"/>
      <c r="L305" s="95"/>
      <c r="M305" s="95"/>
      <c r="N305" s="95"/>
      <c r="O305" s="95"/>
    </row>
    <row r="306" spans="2:15" s="71" customFormat="1" ht="11.3">
      <c r="B306" s="72"/>
      <c r="C306" s="95"/>
      <c r="D306" s="95"/>
      <c r="E306" s="95"/>
      <c r="F306" s="95"/>
      <c r="G306" s="95"/>
      <c r="H306" s="95"/>
      <c r="I306" s="95"/>
      <c r="J306" s="95"/>
      <c r="K306" s="95"/>
      <c r="L306" s="95"/>
      <c r="M306" s="95"/>
      <c r="N306" s="95"/>
      <c r="O306" s="95"/>
    </row>
    <row r="307" spans="2:15" s="71" customFormat="1" ht="11.3">
      <c r="C307" s="95"/>
      <c r="D307" s="95"/>
      <c r="E307" s="95"/>
      <c r="F307" s="95"/>
      <c r="G307" s="95"/>
      <c r="H307" s="95"/>
      <c r="I307" s="95"/>
      <c r="J307" s="95"/>
      <c r="K307" s="95"/>
      <c r="L307" s="95"/>
      <c r="M307" s="95"/>
      <c r="N307" s="95"/>
      <c r="O307" s="95"/>
    </row>
    <row r="308" spans="2:15" s="71" customFormat="1" ht="11.3">
      <c r="B308" s="72"/>
      <c r="C308" s="95"/>
      <c r="D308" s="95"/>
      <c r="E308" s="95"/>
      <c r="F308" s="95"/>
      <c r="G308" s="95"/>
      <c r="H308" s="95"/>
      <c r="I308" s="95"/>
      <c r="J308" s="95"/>
      <c r="K308" s="95"/>
      <c r="L308" s="95"/>
      <c r="M308" s="95"/>
      <c r="N308" s="95"/>
      <c r="O308" s="95"/>
    </row>
    <row r="309" spans="2:15" s="71" customFormat="1" ht="11.3">
      <c r="C309" s="95"/>
      <c r="D309" s="95"/>
      <c r="E309" s="95"/>
      <c r="F309" s="95"/>
      <c r="G309" s="95"/>
      <c r="H309" s="95"/>
      <c r="I309" s="95"/>
      <c r="J309" s="95"/>
      <c r="K309" s="95"/>
      <c r="L309" s="95"/>
      <c r="M309" s="95"/>
      <c r="N309" s="95"/>
      <c r="O309" s="95"/>
    </row>
    <row r="310" spans="2:15" s="71" customFormat="1" ht="11.3">
      <c r="C310" s="96"/>
      <c r="D310" s="96"/>
      <c r="E310" s="96"/>
      <c r="F310" s="96"/>
      <c r="G310" s="96"/>
      <c r="H310" s="96"/>
      <c r="I310" s="96"/>
      <c r="J310" s="96"/>
      <c r="K310" s="96"/>
      <c r="L310" s="96"/>
      <c r="M310" s="96"/>
      <c r="N310" s="96"/>
      <c r="O310" s="96"/>
    </row>
    <row r="311" spans="2:15" s="71" customFormat="1" ht="11.3"/>
    <row r="312" spans="2:15" s="71" customFormat="1" ht="11.3"/>
    <row r="313" spans="2:15" s="71" customFormat="1" ht="11.3"/>
    <row r="314" spans="2:15" s="71" customFormat="1" ht="11.3">
      <c r="D314" s="96"/>
      <c r="F314" s="96"/>
      <c r="I314" s="73"/>
      <c r="J314" s="73"/>
    </row>
    <row r="315" spans="2:15" s="71" customFormat="1" ht="11.3">
      <c r="C315" s="98"/>
      <c r="D315" s="98"/>
      <c r="E315" s="98"/>
      <c r="F315" s="98"/>
      <c r="G315" s="98"/>
      <c r="H315" s="98"/>
      <c r="I315" s="98"/>
      <c r="J315" s="98"/>
      <c r="K315" s="98"/>
      <c r="L315" s="98"/>
      <c r="M315" s="98"/>
      <c r="N315" s="98"/>
      <c r="O315" s="98"/>
    </row>
    <row r="316" spans="2:15" s="71" customFormat="1" ht="11.3">
      <c r="C316" s="98"/>
      <c r="D316" s="98"/>
      <c r="E316" s="98"/>
      <c r="F316" s="98"/>
      <c r="G316" s="98"/>
      <c r="H316" s="98"/>
      <c r="I316" s="98"/>
      <c r="J316" s="98"/>
      <c r="K316" s="98"/>
      <c r="L316" s="98"/>
      <c r="M316" s="98"/>
      <c r="N316" s="98"/>
      <c r="O316" s="98"/>
    </row>
    <row r="317" spans="2:15" s="71" customFormat="1" ht="11.3">
      <c r="C317" s="98"/>
      <c r="D317" s="98"/>
      <c r="E317" s="98"/>
      <c r="F317" s="98"/>
      <c r="G317" s="98"/>
      <c r="H317" s="98"/>
      <c r="I317" s="98"/>
      <c r="J317" s="98"/>
      <c r="K317" s="98"/>
      <c r="L317" s="98"/>
      <c r="M317" s="98"/>
      <c r="N317" s="98"/>
      <c r="O317" s="98"/>
    </row>
    <row r="318" spans="2:15" s="71" customFormat="1" ht="11.3">
      <c r="C318" s="98"/>
      <c r="D318" s="98"/>
      <c r="E318" s="98"/>
      <c r="F318" s="98"/>
      <c r="G318" s="98"/>
      <c r="H318" s="98"/>
      <c r="I318" s="98"/>
      <c r="J318" s="98"/>
      <c r="K318" s="98"/>
      <c r="L318" s="98"/>
      <c r="M318" s="98"/>
      <c r="N318" s="98"/>
      <c r="O318" s="98"/>
    </row>
    <row r="319" spans="2:15" s="71" customFormat="1" ht="11.3">
      <c r="C319" s="98"/>
      <c r="D319" s="98"/>
      <c r="E319" s="98"/>
      <c r="F319" s="98"/>
      <c r="G319" s="98"/>
      <c r="H319" s="98"/>
      <c r="I319" s="98"/>
      <c r="J319" s="98"/>
      <c r="K319" s="98"/>
      <c r="L319" s="98"/>
      <c r="M319" s="98"/>
      <c r="N319" s="98"/>
      <c r="O319" s="98"/>
    </row>
    <row r="320" spans="2:15" s="71" customFormat="1" ht="11.3">
      <c r="C320" s="98"/>
      <c r="D320" s="98"/>
      <c r="E320" s="98"/>
      <c r="F320" s="98"/>
      <c r="G320" s="98"/>
      <c r="H320" s="98"/>
      <c r="I320" s="98"/>
      <c r="J320" s="98"/>
      <c r="K320" s="98"/>
      <c r="L320" s="98"/>
      <c r="M320" s="98"/>
      <c r="N320" s="98"/>
      <c r="O320" s="98"/>
    </row>
    <row r="321" spans="3:15" s="71" customFormat="1" ht="11.3">
      <c r="C321" s="98"/>
      <c r="D321" s="98"/>
      <c r="E321" s="98"/>
      <c r="F321" s="98"/>
      <c r="G321" s="98"/>
      <c r="H321" s="98"/>
      <c r="I321" s="98"/>
      <c r="J321" s="98"/>
      <c r="K321" s="98"/>
      <c r="L321" s="98"/>
      <c r="M321" s="98"/>
      <c r="N321" s="98"/>
      <c r="O321" s="98"/>
    </row>
    <row r="322" spans="3:15" s="71" customFormat="1" ht="11.3">
      <c r="C322" s="98"/>
      <c r="D322" s="98"/>
      <c r="E322" s="98"/>
      <c r="F322" s="98"/>
      <c r="G322" s="98"/>
      <c r="H322" s="98"/>
      <c r="I322" s="98"/>
      <c r="J322" s="98"/>
      <c r="K322" s="98"/>
      <c r="L322" s="98"/>
      <c r="M322" s="98"/>
      <c r="N322" s="98"/>
      <c r="O322" s="98"/>
    </row>
    <row r="323" spans="3:15" s="71" customFormat="1" ht="11.3">
      <c r="C323" s="98"/>
      <c r="D323" s="98"/>
      <c r="E323" s="98"/>
      <c r="F323" s="98"/>
      <c r="G323" s="98"/>
      <c r="H323" s="98"/>
      <c r="I323" s="98"/>
      <c r="J323" s="98"/>
      <c r="K323" s="98"/>
      <c r="L323" s="98"/>
      <c r="M323" s="98"/>
      <c r="N323" s="98"/>
      <c r="O323" s="98"/>
    </row>
    <row r="324" spans="3:15" s="71" customFormat="1" ht="11.3">
      <c r="C324" s="98"/>
      <c r="D324" s="98"/>
      <c r="E324" s="98"/>
      <c r="F324" s="98"/>
      <c r="G324" s="98"/>
      <c r="H324" s="98"/>
      <c r="I324" s="98"/>
      <c r="J324" s="98"/>
      <c r="K324" s="98"/>
      <c r="L324" s="98"/>
      <c r="M324" s="98"/>
      <c r="N324" s="98"/>
      <c r="O324" s="98"/>
    </row>
    <row r="325" spans="3:15" s="71" customFormat="1" ht="11.3">
      <c r="C325" s="98"/>
      <c r="D325" s="98"/>
      <c r="E325" s="98"/>
      <c r="F325" s="98"/>
      <c r="G325" s="98"/>
      <c r="H325" s="98"/>
      <c r="I325" s="98"/>
      <c r="J325" s="98"/>
      <c r="K325" s="98"/>
      <c r="L325" s="98"/>
      <c r="M325" s="98"/>
      <c r="N325" s="98"/>
      <c r="O325" s="98"/>
    </row>
    <row r="326" spans="3:15" s="71" customFormat="1" ht="11.3">
      <c r="C326" s="98"/>
      <c r="D326" s="98"/>
      <c r="E326" s="98"/>
      <c r="F326" s="98"/>
      <c r="G326" s="98"/>
      <c r="H326" s="98"/>
      <c r="I326" s="98"/>
      <c r="J326" s="98"/>
      <c r="K326" s="98"/>
      <c r="L326" s="98"/>
      <c r="M326" s="98"/>
      <c r="N326" s="98"/>
      <c r="O326" s="98"/>
    </row>
    <row r="327" spans="3:15" s="71" customFormat="1" ht="11.3">
      <c r="C327" s="98"/>
      <c r="D327" s="98"/>
      <c r="E327" s="98"/>
      <c r="F327" s="98"/>
      <c r="G327" s="98"/>
      <c r="H327" s="98"/>
      <c r="I327" s="98"/>
      <c r="J327" s="98"/>
      <c r="K327" s="98"/>
      <c r="L327" s="98"/>
      <c r="M327" s="98"/>
      <c r="N327" s="98"/>
      <c r="O327" s="98"/>
    </row>
    <row r="328" spans="3:15" s="71" customFormat="1" ht="11.3">
      <c r="C328" s="98"/>
      <c r="D328" s="98"/>
      <c r="E328" s="98"/>
      <c r="F328" s="98"/>
      <c r="G328" s="98"/>
      <c r="H328" s="98"/>
      <c r="I328" s="98"/>
      <c r="J328" s="98"/>
      <c r="K328" s="98"/>
      <c r="L328" s="98"/>
      <c r="M328" s="98"/>
      <c r="N328" s="98"/>
      <c r="O328" s="98"/>
    </row>
    <row r="329" spans="3:15" s="71" customFormat="1" ht="11.3">
      <c r="C329" s="98"/>
      <c r="D329" s="98"/>
      <c r="E329" s="98"/>
      <c r="F329" s="98"/>
      <c r="G329" s="98"/>
      <c r="H329" s="98"/>
      <c r="I329" s="98"/>
      <c r="J329" s="98"/>
      <c r="K329" s="98"/>
      <c r="L329" s="98"/>
      <c r="M329" s="98"/>
      <c r="N329" s="98"/>
      <c r="O329" s="98"/>
    </row>
    <row r="330" spans="3:15" s="71" customFormat="1" ht="11.3">
      <c r="C330" s="98"/>
      <c r="D330" s="98"/>
      <c r="E330" s="98"/>
      <c r="F330" s="98"/>
      <c r="G330" s="98"/>
      <c r="H330" s="98"/>
      <c r="I330" s="98"/>
      <c r="J330" s="98"/>
      <c r="K330" s="98"/>
      <c r="L330" s="98"/>
      <c r="M330" s="98"/>
      <c r="N330" s="98"/>
      <c r="O330" s="98"/>
    </row>
    <row r="331" spans="3:15" s="71" customFormat="1" ht="11.3">
      <c r="C331" s="98"/>
      <c r="D331" s="98"/>
      <c r="E331" s="98"/>
      <c r="F331" s="98"/>
      <c r="G331" s="98"/>
      <c r="H331" s="98"/>
      <c r="I331" s="98"/>
      <c r="J331" s="98"/>
      <c r="K331" s="98"/>
      <c r="L331" s="98"/>
      <c r="M331" s="98"/>
      <c r="N331" s="98"/>
      <c r="O331" s="98"/>
    </row>
    <row r="332" spans="3:15" s="71" customFormat="1" ht="11.3">
      <c r="C332" s="98"/>
      <c r="D332" s="98"/>
      <c r="E332" s="98"/>
      <c r="F332" s="98"/>
      <c r="G332" s="98"/>
      <c r="H332" s="98"/>
      <c r="I332" s="98"/>
      <c r="J332" s="98"/>
      <c r="K332" s="98"/>
      <c r="L332" s="98"/>
      <c r="M332" s="98"/>
      <c r="N332" s="98"/>
      <c r="O332" s="98"/>
    </row>
    <row r="333" spans="3:15" s="71" customFormat="1" ht="11.3">
      <c r="C333" s="98"/>
      <c r="D333" s="98"/>
      <c r="E333" s="98"/>
      <c r="F333" s="98"/>
      <c r="G333" s="98"/>
      <c r="H333" s="98"/>
      <c r="I333" s="98"/>
      <c r="J333" s="98"/>
      <c r="K333" s="98"/>
      <c r="L333" s="98"/>
      <c r="M333" s="98"/>
      <c r="N333" s="98"/>
      <c r="O333" s="98"/>
    </row>
    <row r="334" spans="3:15" s="71" customFormat="1" ht="11.3">
      <c r="C334" s="98"/>
      <c r="D334" s="98"/>
      <c r="E334" s="98"/>
      <c r="F334" s="98"/>
      <c r="G334" s="98"/>
      <c r="H334" s="98"/>
      <c r="I334" s="98"/>
      <c r="J334" s="98"/>
      <c r="K334" s="98"/>
      <c r="L334" s="98"/>
      <c r="M334" s="98"/>
      <c r="N334" s="98"/>
      <c r="O334" s="98"/>
    </row>
    <row r="335" spans="3:15" s="71" customFormat="1" ht="11.3">
      <c r="C335" s="98"/>
      <c r="D335" s="98"/>
      <c r="E335" s="98"/>
      <c r="F335" s="98"/>
      <c r="G335" s="98"/>
      <c r="H335" s="98"/>
      <c r="I335" s="98"/>
      <c r="J335" s="98"/>
      <c r="K335" s="98"/>
      <c r="L335" s="98"/>
      <c r="M335" s="98"/>
      <c r="N335" s="98"/>
      <c r="O335" s="98"/>
    </row>
    <row r="336" spans="3:15" s="71" customFormat="1" ht="11.3">
      <c r="C336" s="98"/>
      <c r="D336" s="98"/>
      <c r="E336" s="98"/>
      <c r="F336" s="98"/>
      <c r="G336" s="98"/>
      <c r="H336" s="98"/>
      <c r="I336" s="98"/>
      <c r="J336" s="98"/>
      <c r="K336" s="98"/>
      <c r="L336" s="98"/>
      <c r="M336" s="98"/>
      <c r="N336" s="98"/>
      <c r="O336" s="98"/>
    </row>
    <row r="337" spans="3:15" s="71" customFormat="1" ht="11.3">
      <c r="C337" s="98"/>
      <c r="D337" s="98"/>
      <c r="E337" s="98"/>
      <c r="F337" s="98"/>
      <c r="G337" s="98"/>
      <c r="H337" s="98"/>
      <c r="I337" s="98"/>
      <c r="J337" s="98"/>
      <c r="K337" s="98"/>
      <c r="L337" s="98"/>
      <c r="M337" s="98"/>
      <c r="N337" s="98"/>
      <c r="O337" s="98"/>
    </row>
    <row r="338" spans="3:15" s="71" customFormat="1" ht="11.3">
      <c r="C338" s="98"/>
      <c r="D338" s="98"/>
      <c r="E338" s="98"/>
      <c r="F338" s="98"/>
      <c r="G338" s="98"/>
      <c r="H338" s="98"/>
      <c r="I338" s="98"/>
      <c r="J338" s="98"/>
      <c r="K338" s="98"/>
      <c r="L338" s="98"/>
      <c r="M338" s="98"/>
      <c r="N338" s="98"/>
      <c r="O338" s="98"/>
    </row>
    <row r="339" spans="3:15" s="71" customFormat="1" ht="11.3">
      <c r="C339" s="98"/>
      <c r="D339" s="98"/>
      <c r="E339" s="98"/>
      <c r="F339" s="98"/>
      <c r="G339" s="98"/>
      <c r="H339" s="98"/>
      <c r="I339" s="98"/>
      <c r="J339" s="98"/>
      <c r="K339" s="98"/>
      <c r="L339" s="98"/>
      <c r="M339" s="98"/>
      <c r="N339" s="98"/>
      <c r="O339" s="98"/>
    </row>
    <row r="340" spans="3:15" s="71" customFormat="1" ht="11.3">
      <c r="C340" s="98"/>
      <c r="D340" s="98"/>
      <c r="E340" s="98"/>
      <c r="F340" s="98"/>
      <c r="G340" s="98"/>
      <c r="H340" s="98"/>
      <c r="I340" s="98"/>
      <c r="J340" s="98"/>
      <c r="K340" s="98"/>
      <c r="L340" s="98"/>
      <c r="M340" s="98"/>
      <c r="N340" s="98"/>
      <c r="O340" s="98"/>
    </row>
    <row r="341" spans="3:15" s="71" customFormat="1" ht="11.3">
      <c r="C341" s="98"/>
      <c r="D341" s="98"/>
      <c r="E341" s="98"/>
      <c r="F341" s="98"/>
      <c r="G341" s="98"/>
      <c r="H341" s="98"/>
      <c r="I341" s="98"/>
      <c r="J341" s="98"/>
      <c r="K341" s="98"/>
      <c r="L341" s="98"/>
      <c r="M341" s="98"/>
      <c r="N341" s="98"/>
      <c r="O341" s="98"/>
    </row>
    <row r="342" spans="3:15" s="71" customFormat="1" ht="11.3">
      <c r="C342" s="98"/>
      <c r="D342" s="98"/>
      <c r="E342" s="98"/>
      <c r="F342" s="98"/>
      <c r="G342" s="98"/>
      <c r="H342" s="98"/>
      <c r="I342" s="98"/>
      <c r="J342" s="98"/>
      <c r="K342" s="98"/>
      <c r="L342" s="98"/>
      <c r="M342" s="98"/>
      <c r="N342" s="98"/>
      <c r="O342" s="98"/>
    </row>
    <row r="343" spans="3:15" s="71" customFormat="1" ht="11.3">
      <c r="C343" s="98"/>
      <c r="D343" s="98"/>
      <c r="E343" s="98"/>
      <c r="F343" s="98"/>
      <c r="G343" s="98"/>
      <c r="H343" s="98"/>
      <c r="I343" s="98"/>
      <c r="J343" s="98"/>
      <c r="K343" s="98"/>
      <c r="L343" s="98"/>
      <c r="M343" s="98"/>
      <c r="N343" s="98"/>
      <c r="O343" s="98"/>
    </row>
    <row r="344" spans="3:15" s="71" customFormat="1" ht="11.3">
      <c r="C344" s="98"/>
      <c r="D344" s="98"/>
      <c r="E344" s="98"/>
      <c r="F344" s="98"/>
      <c r="G344" s="98"/>
      <c r="H344" s="98"/>
      <c r="I344" s="98"/>
      <c r="J344" s="98"/>
      <c r="K344" s="98"/>
      <c r="L344" s="98"/>
      <c r="M344" s="98"/>
      <c r="N344" s="98"/>
      <c r="O344" s="98"/>
    </row>
    <row r="345" spans="3:15" s="71" customFormat="1" ht="11.3">
      <c r="C345" s="98"/>
      <c r="D345" s="98"/>
      <c r="E345" s="98"/>
      <c r="F345" s="98"/>
      <c r="G345" s="98"/>
      <c r="H345" s="98"/>
      <c r="I345" s="98"/>
      <c r="J345" s="98"/>
      <c r="K345" s="98"/>
      <c r="L345" s="98"/>
      <c r="M345" s="98"/>
      <c r="N345" s="98"/>
      <c r="O345" s="98"/>
    </row>
    <row r="346" spans="3:15" s="71" customFormat="1" ht="11.3">
      <c r="C346" s="98"/>
      <c r="D346" s="98"/>
      <c r="E346" s="98"/>
      <c r="F346" s="98"/>
      <c r="G346" s="98"/>
      <c r="H346" s="98"/>
      <c r="I346" s="98"/>
      <c r="J346" s="98"/>
      <c r="K346" s="98"/>
      <c r="L346" s="98"/>
      <c r="M346" s="98"/>
      <c r="N346" s="98"/>
      <c r="O346" s="98"/>
    </row>
    <row r="347" spans="3:15" s="71" customFormat="1" ht="11.3">
      <c r="C347" s="98"/>
      <c r="D347" s="98"/>
      <c r="E347" s="98"/>
      <c r="F347" s="98"/>
      <c r="G347" s="98"/>
      <c r="H347" s="98"/>
      <c r="I347" s="98"/>
      <c r="J347" s="98"/>
      <c r="K347" s="98"/>
      <c r="L347" s="98"/>
      <c r="M347" s="98"/>
      <c r="N347" s="98"/>
      <c r="O347" s="98"/>
    </row>
    <row r="348" spans="3:15" s="71" customFormat="1" ht="11.3">
      <c r="C348" s="98"/>
      <c r="D348" s="98"/>
      <c r="E348" s="98"/>
      <c r="F348" s="98"/>
      <c r="G348" s="98"/>
      <c r="H348" s="98"/>
      <c r="I348" s="98"/>
      <c r="J348" s="98"/>
      <c r="K348" s="98"/>
      <c r="L348" s="98"/>
      <c r="M348" s="98"/>
      <c r="N348" s="98"/>
      <c r="O348" s="98"/>
    </row>
    <row r="349" spans="3:15" s="71" customFormat="1" ht="11.3">
      <c r="C349" s="98"/>
      <c r="D349" s="98"/>
      <c r="E349" s="98"/>
      <c r="F349" s="98"/>
      <c r="G349" s="98"/>
      <c r="H349" s="98"/>
      <c r="I349" s="98"/>
      <c r="J349" s="98"/>
      <c r="K349" s="98"/>
      <c r="L349" s="98"/>
      <c r="M349" s="98"/>
      <c r="N349" s="98"/>
      <c r="O349" s="98"/>
    </row>
    <row r="350" spans="3:15" s="71" customFormat="1" ht="11.3">
      <c r="C350" s="98"/>
      <c r="D350" s="98"/>
      <c r="E350" s="98"/>
      <c r="F350" s="98"/>
      <c r="G350" s="98"/>
      <c r="H350" s="98"/>
      <c r="I350" s="98"/>
      <c r="J350" s="98"/>
      <c r="K350" s="98"/>
      <c r="L350" s="98"/>
      <c r="M350" s="98"/>
      <c r="N350" s="98"/>
      <c r="O350" s="98"/>
    </row>
    <row r="351" spans="3:15" s="71" customFormat="1" ht="11.3">
      <c r="C351" s="98"/>
      <c r="D351" s="98"/>
      <c r="E351" s="98"/>
      <c r="F351" s="98"/>
      <c r="G351" s="98"/>
      <c r="H351" s="98"/>
      <c r="I351" s="98"/>
      <c r="J351" s="98"/>
      <c r="K351" s="98"/>
      <c r="L351" s="98"/>
      <c r="M351" s="98"/>
      <c r="N351" s="98"/>
      <c r="O351" s="98"/>
    </row>
    <row r="352" spans="3:15" s="71" customFormat="1" ht="11.3">
      <c r="C352" s="98"/>
      <c r="D352" s="98"/>
      <c r="E352" s="98"/>
      <c r="F352" s="98"/>
      <c r="G352" s="98"/>
      <c r="H352" s="98"/>
      <c r="I352" s="98"/>
      <c r="J352" s="98"/>
      <c r="K352" s="98"/>
      <c r="L352" s="98"/>
      <c r="M352" s="98"/>
      <c r="N352" s="98"/>
      <c r="O352" s="98"/>
    </row>
    <row r="353" spans="2:15" s="71" customFormat="1" ht="11.3">
      <c r="C353" s="98"/>
      <c r="D353" s="98"/>
      <c r="E353" s="98"/>
      <c r="F353" s="98"/>
      <c r="G353" s="98"/>
      <c r="H353" s="98"/>
      <c r="I353" s="98"/>
      <c r="J353" s="98"/>
      <c r="K353" s="98"/>
      <c r="L353" s="98"/>
      <c r="M353" s="98"/>
      <c r="N353" s="98"/>
      <c r="O353" s="98"/>
    </row>
    <row r="354" spans="2:15" s="71" customFormat="1" ht="11.3">
      <c r="C354" s="98"/>
      <c r="D354" s="98"/>
      <c r="E354" s="98"/>
      <c r="F354" s="98"/>
      <c r="G354" s="98"/>
      <c r="H354" s="98"/>
      <c r="I354" s="98"/>
      <c r="J354" s="98"/>
      <c r="K354" s="98"/>
      <c r="L354" s="98"/>
      <c r="M354" s="98"/>
      <c r="N354" s="98"/>
      <c r="O354" s="98"/>
    </row>
    <row r="355" spans="2:15" s="71" customFormat="1" ht="11.3">
      <c r="C355" s="98"/>
      <c r="D355" s="98"/>
      <c r="E355" s="98"/>
      <c r="F355" s="98"/>
      <c r="G355" s="98"/>
      <c r="H355" s="98"/>
      <c r="I355" s="98"/>
      <c r="J355" s="98"/>
      <c r="K355" s="98"/>
      <c r="L355" s="98"/>
      <c r="M355" s="98"/>
      <c r="N355" s="98"/>
      <c r="O355" s="98"/>
    </row>
    <row r="356" spans="2:15" s="71" customFormat="1" ht="11.3">
      <c r="C356" s="98"/>
      <c r="D356" s="98"/>
      <c r="E356" s="98"/>
      <c r="F356" s="98"/>
      <c r="G356" s="98"/>
      <c r="H356" s="98"/>
      <c r="I356" s="98"/>
      <c r="J356" s="98"/>
      <c r="K356" s="98"/>
      <c r="L356" s="98"/>
      <c r="M356" s="98"/>
      <c r="N356" s="98"/>
      <c r="O356" s="98"/>
    </row>
    <row r="357" spans="2:15" s="71" customFormat="1" ht="11.3">
      <c r="C357" s="98"/>
      <c r="D357" s="98"/>
      <c r="E357" s="98"/>
      <c r="F357" s="98"/>
      <c r="G357" s="98"/>
      <c r="H357" s="98"/>
      <c r="I357" s="98"/>
      <c r="J357" s="98"/>
      <c r="K357" s="98"/>
      <c r="L357" s="98"/>
      <c r="M357" s="98"/>
      <c r="N357" s="98"/>
      <c r="O357" s="98"/>
    </row>
    <row r="358" spans="2:15" s="71" customFormat="1" ht="11.3">
      <c r="C358" s="98"/>
      <c r="D358" s="98"/>
      <c r="E358" s="98"/>
      <c r="F358" s="98"/>
      <c r="G358" s="98"/>
      <c r="H358" s="98"/>
      <c r="I358" s="98"/>
      <c r="J358" s="98"/>
      <c r="K358" s="98"/>
      <c r="L358" s="98"/>
      <c r="M358" s="98"/>
      <c r="N358" s="98"/>
      <c r="O358" s="98"/>
    </row>
    <row r="359" spans="2:15" s="71" customFormat="1" ht="11.3">
      <c r="C359" s="98"/>
      <c r="D359" s="98"/>
      <c r="E359" s="98"/>
      <c r="F359" s="98"/>
      <c r="G359" s="98"/>
      <c r="H359" s="98"/>
      <c r="I359" s="98"/>
      <c r="J359" s="98"/>
      <c r="K359" s="98"/>
      <c r="L359" s="98"/>
      <c r="M359" s="98"/>
      <c r="N359" s="98"/>
      <c r="O359" s="98"/>
    </row>
    <row r="360" spans="2:15" s="71" customFormat="1" ht="11.3">
      <c r="C360" s="98"/>
      <c r="D360" s="98"/>
      <c r="E360" s="98"/>
      <c r="F360" s="98"/>
      <c r="G360" s="98"/>
      <c r="H360" s="98"/>
      <c r="I360" s="98"/>
      <c r="J360" s="98"/>
      <c r="K360" s="98"/>
      <c r="L360" s="98"/>
      <c r="M360" s="98"/>
      <c r="N360" s="98"/>
      <c r="O360" s="98"/>
    </row>
    <row r="361" spans="2:15" s="71" customFormat="1" ht="11.3">
      <c r="C361" s="98"/>
      <c r="D361" s="98"/>
      <c r="E361" s="98"/>
      <c r="F361" s="98"/>
      <c r="G361" s="98"/>
      <c r="H361" s="98"/>
      <c r="I361" s="98"/>
      <c r="J361" s="98"/>
      <c r="K361" s="98"/>
      <c r="L361" s="98"/>
      <c r="M361" s="98"/>
      <c r="N361" s="98"/>
      <c r="O361" s="98"/>
    </row>
    <row r="362" spans="2:15" s="22" customFormat="1">
      <c r="B362" s="44"/>
      <c r="C362" s="66"/>
      <c r="D362" s="66"/>
      <c r="E362" s="66"/>
      <c r="F362" s="66"/>
      <c r="G362" s="66"/>
      <c r="H362" s="66"/>
      <c r="I362" s="66"/>
      <c r="J362" s="66"/>
      <c r="K362" s="66"/>
      <c r="L362" s="66"/>
      <c r="M362" s="66"/>
      <c r="N362" s="66"/>
      <c r="O362" s="66"/>
    </row>
    <row r="363" spans="2:15" s="22" customFormat="1">
      <c r="B363" s="44"/>
      <c r="C363" s="66"/>
      <c r="D363" s="66"/>
      <c r="E363" s="66"/>
      <c r="F363" s="66"/>
      <c r="G363" s="66"/>
      <c r="H363" s="66"/>
      <c r="I363" s="66"/>
      <c r="J363" s="66"/>
      <c r="K363" s="66"/>
      <c r="L363" s="66"/>
      <c r="M363" s="66"/>
      <c r="N363" s="66"/>
      <c r="O363" s="66"/>
    </row>
    <row r="364" spans="2:15" s="22" customFormat="1">
      <c r="B364" s="44"/>
      <c r="C364" s="66"/>
      <c r="D364" s="66"/>
      <c r="E364" s="66"/>
      <c r="F364" s="66"/>
      <c r="G364" s="66"/>
      <c r="H364" s="66"/>
      <c r="I364" s="66"/>
      <c r="J364" s="66"/>
      <c r="K364" s="66"/>
      <c r="L364" s="66"/>
      <c r="M364" s="66"/>
      <c r="N364" s="66"/>
      <c r="O364" s="66"/>
    </row>
    <row r="365" spans="2:15" s="22" customFormat="1">
      <c r="B365" s="44"/>
      <c r="C365" s="66"/>
      <c r="D365" s="66"/>
      <c r="E365" s="66"/>
      <c r="F365" s="66"/>
      <c r="G365" s="66"/>
      <c r="H365" s="66"/>
      <c r="I365" s="66"/>
      <c r="J365" s="66"/>
      <c r="K365" s="66"/>
      <c r="L365" s="66"/>
      <c r="M365" s="66"/>
      <c r="N365" s="66"/>
      <c r="O365" s="66"/>
    </row>
    <row r="366" spans="2:15" s="22" customFormat="1">
      <c r="B366" s="44"/>
      <c r="C366" s="66"/>
      <c r="D366" s="66"/>
      <c r="E366" s="66"/>
      <c r="F366" s="66"/>
      <c r="G366" s="66"/>
      <c r="H366" s="66"/>
      <c r="I366" s="66"/>
      <c r="J366" s="66"/>
      <c r="K366" s="66"/>
      <c r="L366" s="66"/>
      <c r="M366" s="66"/>
      <c r="N366" s="66"/>
      <c r="O366" s="66"/>
    </row>
    <row r="367" spans="2:15" s="22" customFormat="1">
      <c r="B367" s="44"/>
      <c r="C367" s="66"/>
      <c r="D367" s="66"/>
      <c r="E367" s="66"/>
      <c r="F367" s="66"/>
      <c r="G367" s="66"/>
      <c r="H367" s="66"/>
      <c r="I367" s="66"/>
      <c r="J367" s="66"/>
      <c r="K367" s="66"/>
      <c r="L367" s="66"/>
      <c r="M367" s="66"/>
      <c r="N367" s="66"/>
      <c r="O367" s="66"/>
    </row>
    <row r="368" spans="2:15" s="22" customFormat="1">
      <c r="B368" s="44"/>
      <c r="C368" s="66"/>
      <c r="D368" s="66"/>
      <c r="E368" s="66"/>
      <c r="F368" s="66"/>
      <c r="G368" s="66"/>
      <c r="H368" s="66"/>
      <c r="I368" s="66"/>
      <c r="J368" s="66"/>
      <c r="K368" s="66"/>
      <c r="L368" s="66"/>
      <c r="M368" s="66"/>
      <c r="N368" s="66"/>
      <c r="O368" s="66"/>
    </row>
    <row r="369" spans="2:15" s="22" customFormat="1">
      <c r="B369" s="44"/>
      <c r="C369" s="66"/>
      <c r="D369" s="66"/>
      <c r="E369" s="66"/>
      <c r="F369" s="66"/>
      <c r="G369" s="66"/>
      <c r="H369" s="66"/>
      <c r="I369" s="66"/>
      <c r="J369" s="66"/>
      <c r="K369" s="66"/>
      <c r="L369" s="66"/>
      <c r="M369" s="66"/>
      <c r="N369" s="66"/>
      <c r="O369" s="66"/>
    </row>
    <row r="370" spans="2:15" s="22" customFormat="1">
      <c r="B370" s="44"/>
      <c r="C370" s="66"/>
      <c r="D370" s="66"/>
      <c r="E370" s="66"/>
      <c r="F370" s="66"/>
      <c r="G370" s="66"/>
      <c r="H370" s="66"/>
      <c r="I370" s="66"/>
      <c r="J370" s="66"/>
      <c r="K370" s="66"/>
      <c r="L370" s="66"/>
      <c r="M370" s="66"/>
      <c r="N370" s="66"/>
      <c r="O370" s="66"/>
    </row>
    <row r="371" spans="2:15" s="22" customFormat="1">
      <c r="B371" s="44"/>
      <c r="C371" s="66"/>
      <c r="D371" s="66"/>
      <c r="E371" s="66"/>
      <c r="F371" s="66"/>
      <c r="G371" s="66"/>
      <c r="H371" s="66"/>
      <c r="I371" s="66"/>
      <c r="J371" s="66"/>
      <c r="K371" s="66"/>
      <c r="L371" s="66"/>
      <c r="M371" s="66"/>
      <c r="N371" s="66"/>
      <c r="O371" s="66"/>
    </row>
    <row r="372" spans="2:15" s="22" customFormat="1">
      <c r="B372" s="44"/>
      <c r="C372" s="66"/>
      <c r="D372" s="66"/>
      <c r="E372" s="66"/>
      <c r="F372" s="66"/>
      <c r="G372" s="66"/>
      <c r="H372" s="66"/>
      <c r="I372" s="66"/>
      <c r="J372" s="66"/>
      <c r="K372" s="66"/>
      <c r="L372" s="66"/>
      <c r="M372" s="66"/>
      <c r="N372" s="66"/>
      <c r="O372" s="66"/>
    </row>
    <row r="373" spans="2:15" s="22" customFormat="1">
      <c r="B373" s="44"/>
      <c r="C373" s="66"/>
      <c r="D373" s="66"/>
      <c r="E373" s="66"/>
      <c r="F373" s="66"/>
      <c r="G373" s="66"/>
      <c r="H373" s="66"/>
      <c r="I373" s="66"/>
      <c r="J373" s="66"/>
      <c r="K373" s="66"/>
      <c r="L373" s="66"/>
      <c r="M373" s="66"/>
      <c r="N373" s="66"/>
      <c r="O373" s="66"/>
    </row>
    <row r="374" spans="2:15" s="22" customFormat="1">
      <c r="B374" s="44"/>
      <c r="C374" s="66"/>
      <c r="D374" s="66"/>
      <c r="E374" s="66"/>
      <c r="F374" s="66"/>
      <c r="G374" s="66"/>
      <c r="H374" s="66"/>
      <c r="I374" s="66"/>
      <c r="J374" s="66"/>
      <c r="K374" s="66"/>
      <c r="L374" s="66"/>
      <c r="M374" s="66"/>
      <c r="N374" s="66"/>
      <c r="O374" s="66"/>
    </row>
    <row r="375" spans="2:15" s="22" customFormat="1">
      <c r="B375" s="44"/>
      <c r="C375" s="66"/>
      <c r="D375" s="66"/>
      <c r="E375" s="66"/>
      <c r="F375" s="66"/>
      <c r="G375" s="66"/>
      <c r="H375" s="66"/>
      <c r="I375" s="66"/>
      <c r="J375" s="66"/>
      <c r="K375" s="66"/>
      <c r="L375" s="66"/>
      <c r="M375" s="66"/>
      <c r="N375" s="66"/>
      <c r="O375" s="66"/>
    </row>
    <row r="376" spans="2:15" s="22" customFormat="1">
      <c r="B376" s="44"/>
      <c r="C376" s="66"/>
      <c r="D376" s="66"/>
      <c r="E376" s="66"/>
      <c r="F376" s="66"/>
      <c r="G376" s="66"/>
      <c r="H376" s="66"/>
      <c r="I376" s="66"/>
      <c r="J376" s="66"/>
      <c r="K376" s="66"/>
      <c r="L376" s="66"/>
      <c r="M376" s="66"/>
      <c r="N376" s="66"/>
      <c r="O376" s="66"/>
    </row>
    <row r="377" spans="2:15" s="22" customFormat="1">
      <c r="B377" s="44"/>
      <c r="C377" s="66"/>
      <c r="D377" s="66"/>
      <c r="E377" s="66"/>
      <c r="F377" s="66"/>
      <c r="G377" s="66"/>
      <c r="H377" s="66"/>
      <c r="I377" s="66"/>
      <c r="J377" s="66"/>
      <c r="K377" s="66"/>
      <c r="L377" s="66"/>
      <c r="M377" s="66"/>
      <c r="N377" s="66"/>
      <c r="O377" s="66"/>
    </row>
    <row r="378" spans="2:15" s="22" customFormat="1">
      <c r="B378" s="44"/>
      <c r="C378" s="66"/>
      <c r="D378" s="66"/>
      <c r="E378" s="66"/>
      <c r="F378" s="66"/>
      <c r="G378" s="66"/>
      <c r="H378" s="66"/>
      <c r="I378" s="66"/>
      <c r="J378" s="66"/>
      <c r="K378" s="66"/>
      <c r="L378" s="66"/>
      <c r="M378" s="66"/>
      <c r="N378" s="66"/>
      <c r="O378" s="66"/>
    </row>
    <row r="379" spans="2:15" s="22" customFormat="1">
      <c r="B379" s="44"/>
      <c r="C379" s="66"/>
      <c r="D379" s="66"/>
      <c r="E379" s="66"/>
      <c r="F379" s="66"/>
      <c r="G379" s="66"/>
      <c r="H379" s="66"/>
      <c r="I379" s="66"/>
      <c r="J379" s="66"/>
      <c r="K379" s="66"/>
      <c r="L379" s="66"/>
      <c r="M379" s="66"/>
      <c r="N379" s="66"/>
      <c r="O379" s="66"/>
    </row>
    <row r="380" spans="2:15" s="22" customFormat="1">
      <c r="B380" s="44"/>
      <c r="C380" s="66"/>
      <c r="D380" s="66"/>
      <c r="E380" s="66"/>
      <c r="F380" s="66"/>
      <c r="G380" s="66"/>
      <c r="H380" s="66"/>
      <c r="I380" s="66"/>
      <c r="J380" s="66"/>
      <c r="K380" s="66"/>
      <c r="L380" s="66"/>
      <c r="M380" s="66"/>
      <c r="N380" s="66"/>
      <c r="O380" s="66"/>
    </row>
    <row r="381" spans="2:15" s="22" customFormat="1">
      <c r="B381" s="44"/>
      <c r="C381" s="66"/>
      <c r="D381" s="66"/>
      <c r="E381" s="66"/>
      <c r="F381" s="66"/>
      <c r="G381" s="66"/>
      <c r="H381" s="66"/>
      <c r="I381" s="66"/>
      <c r="J381" s="66"/>
      <c r="K381" s="66"/>
      <c r="L381" s="66"/>
      <c r="M381" s="66"/>
      <c r="N381" s="66"/>
      <c r="O381" s="66"/>
    </row>
    <row r="382" spans="2:15" s="22" customFormat="1">
      <c r="B382" s="44"/>
      <c r="C382" s="66"/>
      <c r="D382" s="66"/>
      <c r="E382" s="66"/>
      <c r="F382" s="66"/>
      <c r="G382" s="66"/>
      <c r="H382" s="66"/>
      <c r="I382" s="66"/>
      <c r="J382" s="66"/>
      <c r="K382" s="66"/>
      <c r="L382" s="66"/>
      <c r="M382" s="66"/>
      <c r="N382" s="66"/>
      <c r="O382" s="66"/>
    </row>
    <row r="383" spans="2:15" s="22" customFormat="1">
      <c r="C383" s="66"/>
      <c r="D383" s="66"/>
      <c r="E383" s="66"/>
      <c r="F383" s="66"/>
      <c r="G383" s="66"/>
      <c r="H383" s="66"/>
      <c r="I383" s="66"/>
      <c r="J383" s="66"/>
      <c r="K383" s="66"/>
      <c r="L383" s="66"/>
      <c r="M383" s="66"/>
      <c r="N383" s="66"/>
      <c r="O383" s="66"/>
    </row>
    <row r="384" spans="2:15" s="22" customFormat="1">
      <c r="B384" s="67"/>
      <c r="C384" s="66"/>
      <c r="D384" s="66"/>
      <c r="E384" s="66"/>
      <c r="F384" s="66"/>
      <c r="G384" s="66"/>
      <c r="H384" s="66"/>
      <c r="I384" s="66"/>
      <c r="J384" s="66"/>
      <c r="K384" s="66"/>
      <c r="L384" s="66"/>
      <c r="M384" s="66"/>
      <c r="N384" s="66"/>
      <c r="O384" s="66"/>
    </row>
    <row r="385" spans="2:15" s="22" customFormat="1">
      <c r="B385" s="44"/>
      <c r="C385" s="66"/>
      <c r="D385" s="66"/>
      <c r="E385" s="66"/>
      <c r="F385" s="66"/>
      <c r="G385" s="66"/>
      <c r="H385" s="66"/>
      <c r="I385" s="66"/>
      <c r="J385" s="66"/>
      <c r="K385" s="66"/>
      <c r="L385" s="66"/>
      <c r="M385" s="66"/>
      <c r="N385" s="66"/>
      <c r="O385" s="66"/>
    </row>
    <row r="386" spans="2:15" s="22" customFormat="1">
      <c r="B386" s="44"/>
      <c r="C386" s="66"/>
      <c r="D386" s="66"/>
      <c r="E386" s="66"/>
      <c r="F386" s="66"/>
      <c r="G386" s="66"/>
      <c r="H386" s="66"/>
      <c r="I386" s="66"/>
      <c r="J386" s="66"/>
      <c r="K386" s="66"/>
      <c r="L386" s="66"/>
      <c r="M386" s="66"/>
      <c r="N386" s="66"/>
      <c r="O386" s="66"/>
    </row>
    <row r="387" spans="2:15" s="22" customFormat="1">
      <c r="B387" s="44"/>
      <c r="C387" s="66"/>
      <c r="D387" s="66"/>
      <c r="E387" s="66"/>
      <c r="F387" s="66"/>
      <c r="G387" s="66"/>
      <c r="H387" s="66"/>
      <c r="I387" s="66"/>
      <c r="J387" s="66"/>
      <c r="K387" s="66"/>
      <c r="L387" s="66"/>
      <c r="M387" s="66"/>
      <c r="N387" s="66"/>
      <c r="O387" s="66"/>
    </row>
    <row r="388" spans="2:15" s="22" customFormat="1">
      <c r="B388" s="44"/>
      <c r="C388" s="66"/>
      <c r="D388" s="66"/>
      <c r="E388" s="66"/>
      <c r="F388" s="66"/>
      <c r="G388" s="66"/>
      <c r="H388" s="66"/>
      <c r="I388" s="66"/>
      <c r="J388" s="66"/>
      <c r="K388" s="66"/>
      <c r="L388" s="66"/>
      <c r="M388" s="66"/>
      <c r="N388" s="66"/>
      <c r="O388" s="66"/>
    </row>
    <row r="389" spans="2:15" s="22" customFormat="1">
      <c r="B389" s="44"/>
    </row>
    <row r="390" spans="2:15" s="22" customFormat="1">
      <c r="B390" s="44"/>
      <c r="C390" s="44"/>
      <c r="D390" s="68"/>
      <c r="E390" s="44"/>
      <c r="F390" s="68"/>
      <c r="G390" s="44"/>
      <c r="H390" s="44"/>
      <c r="I390" s="69"/>
      <c r="J390" s="69"/>
      <c r="K390" s="44"/>
      <c r="L390" s="44"/>
      <c r="M390" s="44"/>
      <c r="N390" s="44"/>
      <c r="O390" s="44"/>
    </row>
    <row r="391" spans="2:15" s="22" customFormat="1">
      <c r="B391" s="44"/>
      <c r="C391" s="66"/>
      <c r="D391" s="66"/>
      <c r="E391" s="66"/>
      <c r="F391" s="66"/>
      <c r="G391" s="66"/>
      <c r="H391" s="66"/>
      <c r="I391" s="66"/>
      <c r="J391" s="66"/>
      <c r="K391" s="66"/>
      <c r="L391" s="66"/>
      <c r="M391" s="66"/>
      <c r="N391" s="66"/>
      <c r="O391" s="66"/>
    </row>
    <row r="392" spans="2:15" s="22" customFormat="1">
      <c r="B392" s="44"/>
      <c r="C392" s="66"/>
      <c r="D392" s="66"/>
      <c r="E392" s="66"/>
      <c r="F392" s="66"/>
      <c r="G392" s="66"/>
      <c r="H392" s="66"/>
      <c r="I392" s="66"/>
      <c r="J392" s="66"/>
      <c r="K392" s="66"/>
      <c r="L392" s="66"/>
      <c r="M392" s="66"/>
      <c r="N392" s="66"/>
      <c r="O392" s="66"/>
    </row>
    <row r="393" spans="2:15" s="22" customFormat="1">
      <c r="B393" s="44"/>
      <c r="C393" s="66"/>
      <c r="D393" s="66"/>
      <c r="E393" s="66"/>
      <c r="F393" s="66"/>
      <c r="G393" s="66"/>
      <c r="H393" s="66"/>
      <c r="I393" s="66"/>
      <c r="J393" s="66"/>
      <c r="K393" s="66"/>
      <c r="L393" s="66"/>
      <c r="M393" s="66"/>
      <c r="N393" s="66"/>
      <c r="O393" s="66"/>
    </row>
    <row r="394" spans="2:15" s="22" customFormat="1">
      <c r="B394" s="44"/>
      <c r="C394" s="66"/>
      <c r="D394" s="66"/>
      <c r="E394" s="66"/>
      <c r="F394" s="66"/>
      <c r="G394" s="66"/>
      <c r="H394" s="66"/>
      <c r="I394" s="66"/>
      <c r="J394" s="66"/>
      <c r="K394" s="66"/>
      <c r="L394" s="66"/>
      <c r="M394" s="66"/>
      <c r="N394" s="66"/>
      <c r="O394" s="66"/>
    </row>
    <row r="395" spans="2:15" s="22" customFormat="1">
      <c r="B395" s="44"/>
      <c r="C395" s="66"/>
      <c r="D395" s="66"/>
      <c r="E395" s="66"/>
      <c r="F395" s="66"/>
      <c r="G395" s="66"/>
      <c r="H395" s="66"/>
      <c r="I395" s="66"/>
      <c r="J395" s="66"/>
      <c r="K395" s="66"/>
      <c r="L395" s="66"/>
      <c r="M395" s="66"/>
      <c r="N395" s="66"/>
      <c r="O395" s="66"/>
    </row>
    <row r="396" spans="2:15" s="22" customFormat="1">
      <c r="B396" s="44"/>
      <c r="C396" s="66"/>
      <c r="D396" s="66"/>
      <c r="E396" s="66"/>
      <c r="F396" s="66"/>
      <c r="G396" s="66"/>
      <c r="H396" s="66"/>
      <c r="I396" s="66"/>
      <c r="J396" s="66"/>
      <c r="K396" s="66"/>
      <c r="L396" s="66"/>
      <c r="M396" s="66"/>
      <c r="N396" s="66"/>
      <c r="O396" s="66"/>
    </row>
    <row r="397" spans="2:15" s="22" customFormat="1">
      <c r="B397" s="44"/>
      <c r="C397" s="66"/>
      <c r="D397" s="66"/>
      <c r="E397" s="66"/>
      <c r="F397" s="66"/>
      <c r="G397" s="66"/>
      <c r="H397" s="66"/>
      <c r="I397" s="66"/>
      <c r="J397" s="66"/>
      <c r="K397" s="66"/>
      <c r="L397" s="66"/>
      <c r="M397" s="66"/>
      <c r="N397" s="66"/>
      <c r="O397" s="66"/>
    </row>
    <row r="398" spans="2:15" s="22" customFormat="1">
      <c r="B398" s="44"/>
      <c r="C398" s="66"/>
      <c r="D398" s="66"/>
      <c r="E398" s="66"/>
      <c r="F398" s="66"/>
      <c r="G398" s="66"/>
      <c r="H398" s="66"/>
      <c r="I398" s="66"/>
      <c r="J398" s="66"/>
      <c r="K398" s="66"/>
      <c r="L398" s="66"/>
      <c r="M398" s="66"/>
      <c r="N398" s="66"/>
      <c r="O398" s="66"/>
    </row>
    <row r="399" spans="2:15" s="22" customFormat="1">
      <c r="B399" s="44"/>
      <c r="C399" s="66"/>
      <c r="D399" s="66"/>
      <c r="E399" s="66"/>
      <c r="F399" s="66"/>
      <c r="G399" s="66"/>
      <c r="H399" s="66"/>
      <c r="I399" s="66"/>
      <c r="J399" s="66"/>
      <c r="K399" s="66"/>
      <c r="L399" s="66"/>
      <c r="M399" s="66"/>
      <c r="N399" s="66"/>
      <c r="O399" s="66"/>
    </row>
    <row r="400" spans="2:15" s="22" customFormat="1">
      <c r="B400" s="44"/>
      <c r="C400" s="66"/>
      <c r="D400" s="66"/>
      <c r="E400" s="66"/>
      <c r="F400" s="66"/>
      <c r="G400" s="66"/>
      <c r="H400" s="66"/>
      <c r="I400" s="66"/>
      <c r="J400" s="66"/>
      <c r="K400" s="66"/>
      <c r="L400" s="66"/>
      <c r="M400" s="66"/>
      <c r="N400" s="66"/>
      <c r="O400" s="66"/>
    </row>
    <row r="401" spans="2:15" s="22" customFormat="1">
      <c r="B401" s="44"/>
      <c r="C401" s="66"/>
      <c r="D401" s="66"/>
      <c r="E401" s="66"/>
      <c r="F401" s="66"/>
      <c r="G401" s="66"/>
      <c r="H401" s="66"/>
      <c r="I401" s="66"/>
      <c r="J401" s="66"/>
      <c r="K401" s="66"/>
      <c r="L401" s="66"/>
      <c r="M401" s="66"/>
      <c r="N401" s="66"/>
      <c r="O401" s="66"/>
    </row>
    <row r="402" spans="2:15" s="22" customFormat="1">
      <c r="B402" s="44"/>
      <c r="C402" s="66"/>
      <c r="D402" s="66"/>
      <c r="E402" s="66"/>
      <c r="F402" s="66"/>
      <c r="G402" s="66"/>
      <c r="H402" s="66"/>
      <c r="I402" s="66"/>
      <c r="J402" s="66"/>
      <c r="K402" s="66"/>
      <c r="L402" s="66"/>
      <c r="M402" s="66"/>
      <c r="N402" s="66"/>
      <c r="O402" s="66"/>
    </row>
    <row r="403" spans="2:15" s="22" customFormat="1">
      <c r="B403" s="44"/>
      <c r="C403" s="66"/>
      <c r="D403" s="66"/>
      <c r="E403" s="66"/>
      <c r="F403" s="66"/>
      <c r="G403" s="66"/>
      <c r="H403" s="66"/>
      <c r="I403" s="66"/>
      <c r="J403" s="66"/>
      <c r="K403" s="66"/>
      <c r="L403" s="66"/>
      <c r="M403" s="66"/>
      <c r="N403" s="66"/>
      <c r="O403" s="66"/>
    </row>
    <row r="404" spans="2:15" s="22" customFormat="1">
      <c r="B404" s="44"/>
      <c r="C404" s="66"/>
      <c r="D404" s="66"/>
      <c r="E404" s="66"/>
      <c r="F404" s="66"/>
      <c r="G404" s="66"/>
      <c r="H404" s="66"/>
      <c r="I404" s="66"/>
      <c r="J404" s="66"/>
      <c r="K404" s="66"/>
      <c r="L404" s="66"/>
      <c r="M404" s="66"/>
      <c r="N404" s="66"/>
      <c r="O404" s="66"/>
    </row>
    <row r="405" spans="2:15" s="22" customFormat="1">
      <c r="B405" s="44"/>
      <c r="C405" s="66"/>
      <c r="D405" s="66"/>
      <c r="E405" s="66"/>
      <c r="F405" s="66"/>
      <c r="G405" s="66"/>
      <c r="H405" s="66"/>
      <c r="I405" s="66"/>
      <c r="J405" s="66"/>
      <c r="K405" s="66"/>
      <c r="L405" s="66"/>
      <c r="M405" s="66"/>
      <c r="N405" s="66"/>
      <c r="O405" s="66"/>
    </row>
    <row r="406" spans="2:15" s="22" customFormat="1">
      <c r="B406" s="44"/>
      <c r="C406" s="66"/>
      <c r="D406" s="66"/>
      <c r="E406" s="66"/>
      <c r="F406" s="66"/>
      <c r="G406" s="66"/>
      <c r="H406" s="66"/>
      <c r="I406" s="66"/>
      <c r="J406" s="66"/>
      <c r="K406" s="66"/>
      <c r="L406" s="66"/>
      <c r="M406" s="66"/>
      <c r="N406" s="66"/>
      <c r="O406" s="66"/>
    </row>
    <row r="407" spans="2:15" s="22" customFormat="1">
      <c r="B407" s="44"/>
      <c r="C407" s="66"/>
      <c r="D407" s="66"/>
      <c r="E407" s="66"/>
      <c r="F407" s="66"/>
      <c r="G407" s="66"/>
      <c r="H407" s="66"/>
      <c r="I407" s="66"/>
      <c r="J407" s="66"/>
      <c r="K407" s="66"/>
      <c r="L407" s="66"/>
      <c r="M407" s="66"/>
      <c r="N407" s="66"/>
      <c r="O407" s="66"/>
    </row>
    <row r="408" spans="2:15" s="22" customFormat="1">
      <c r="B408" s="44"/>
      <c r="C408" s="66"/>
      <c r="D408" s="66"/>
      <c r="E408" s="66"/>
      <c r="F408" s="66"/>
      <c r="G408" s="66"/>
      <c r="H408" s="66"/>
      <c r="I408" s="66"/>
      <c r="J408" s="66"/>
      <c r="K408" s="66"/>
      <c r="L408" s="66"/>
      <c r="M408" s="66"/>
      <c r="N408" s="66"/>
      <c r="O408" s="66"/>
    </row>
    <row r="409" spans="2:15" s="22" customFormat="1">
      <c r="B409" s="44"/>
      <c r="C409" s="66"/>
      <c r="D409" s="66"/>
      <c r="E409" s="66"/>
      <c r="F409" s="66"/>
      <c r="G409" s="66"/>
      <c r="H409" s="66"/>
      <c r="I409" s="66"/>
      <c r="J409" s="66"/>
      <c r="K409" s="66"/>
      <c r="L409" s="66"/>
      <c r="M409" s="66"/>
      <c r="N409" s="66"/>
      <c r="O409" s="66"/>
    </row>
    <row r="410" spans="2:15" s="22" customFormat="1">
      <c r="B410" s="44"/>
      <c r="C410" s="66"/>
      <c r="D410" s="66"/>
      <c r="E410" s="66"/>
      <c r="F410" s="66"/>
      <c r="G410" s="66"/>
      <c r="H410" s="66"/>
      <c r="I410" s="66"/>
      <c r="J410" s="66"/>
      <c r="K410" s="66"/>
      <c r="L410" s="66"/>
      <c r="M410" s="66"/>
      <c r="N410" s="66"/>
      <c r="O410" s="66"/>
    </row>
    <row r="411" spans="2:15" s="22" customFormat="1">
      <c r="B411" s="44"/>
      <c r="C411" s="66"/>
      <c r="D411" s="66"/>
      <c r="E411" s="66"/>
      <c r="F411" s="66"/>
      <c r="G411" s="66"/>
      <c r="H411" s="66"/>
      <c r="I411" s="66"/>
      <c r="J411" s="66"/>
      <c r="K411" s="66"/>
      <c r="L411" s="66"/>
      <c r="M411" s="66"/>
      <c r="N411" s="66"/>
      <c r="O411" s="66"/>
    </row>
    <row r="412" spans="2:15" s="22" customFormat="1">
      <c r="B412" s="44"/>
      <c r="C412" s="66"/>
      <c r="D412" s="66"/>
      <c r="E412" s="66"/>
      <c r="F412" s="66"/>
      <c r="G412" s="66"/>
      <c r="H412" s="66"/>
      <c r="I412" s="66"/>
      <c r="J412" s="66"/>
      <c r="K412" s="66"/>
      <c r="L412" s="66"/>
      <c r="M412" s="66"/>
      <c r="N412" s="66"/>
      <c r="O412" s="66"/>
    </row>
    <row r="413" spans="2:15" s="22" customFormat="1">
      <c r="B413" s="44"/>
      <c r="C413" s="66"/>
      <c r="D413" s="66"/>
      <c r="E413" s="66"/>
      <c r="F413" s="66"/>
      <c r="G413" s="66"/>
      <c r="H413" s="66"/>
      <c r="I413" s="66"/>
      <c r="J413" s="66"/>
      <c r="K413" s="66"/>
      <c r="L413" s="66"/>
      <c r="M413" s="66"/>
      <c r="N413" s="66"/>
      <c r="O413" s="66"/>
    </row>
    <row r="414" spans="2:15" s="22" customFormat="1">
      <c r="B414" s="44"/>
      <c r="C414" s="66"/>
      <c r="D414" s="66"/>
      <c r="E414" s="66"/>
      <c r="F414" s="66"/>
      <c r="G414" s="66"/>
      <c r="H414" s="66"/>
      <c r="I414" s="66"/>
      <c r="J414" s="66"/>
      <c r="K414" s="66"/>
      <c r="L414" s="66"/>
      <c r="M414" s="66"/>
      <c r="N414" s="66"/>
      <c r="O414" s="66"/>
    </row>
    <row r="415" spans="2:15" s="22" customFormat="1">
      <c r="B415" s="44"/>
      <c r="C415" s="66"/>
      <c r="D415" s="66"/>
      <c r="E415" s="66"/>
      <c r="F415" s="66"/>
      <c r="G415" s="66"/>
      <c r="H415" s="66"/>
      <c r="I415" s="66"/>
      <c r="J415" s="66"/>
      <c r="K415" s="66"/>
      <c r="L415" s="66"/>
      <c r="M415" s="66"/>
      <c r="N415" s="66"/>
      <c r="O415" s="66"/>
    </row>
    <row r="416" spans="2:15" s="22" customFormat="1">
      <c r="B416" s="44"/>
      <c r="C416" s="66"/>
      <c r="D416" s="66"/>
      <c r="E416" s="66"/>
      <c r="F416" s="66"/>
      <c r="G416" s="66"/>
      <c r="H416" s="66"/>
      <c r="I416" s="66"/>
      <c r="J416" s="66"/>
      <c r="K416" s="66"/>
      <c r="L416" s="66"/>
      <c r="M416" s="66"/>
      <c r="N416" s="66"/>
      <c r="O416" s="66"/>
    </row>
    <row r="417" spans="2:15" s="22" customFormat="1">
      <c r="B417" s="44"/>
      <c r="C417" s="66"/>
      <c r="D417" s="66"/>
      <c r="E417" s="66"/>
      <c r="F417" s="66"/>
      <c r="G417" s="66"/>
      <c r="H417" s="66"/>
      <c r="I417" s="66"/>
      <c r="J417" s="66"/>
      <c r="K417" s="66"/>
      <c r="L417" s="66"/>
      <c r="M417" s="66"/>
      <c r="N417" s="66"/>
      <c r="O417" s="66"/>
    </row>
    <row r="418" spans="2:15" s="22" customFormat="1">
      <c r="B418" s="44"/>
      <c r="C418" s="66"/>
      <c r="D418" s="66"/>
      <c r="E418" s="66"/>
      <c r="F418" s="66"/>
      <c r="G418" s="66"/>
      <c r="H418" s="66"/>
      <c r="I418" s="66"/>
      <c r="J418" s="66"/>
      <c r="K418" s="66"/>
      <c r="L418" s="66"/>
      <c r="M418" s="66"/>
      <c r="N418" s="66"/>
      <c r="O418" s="66"/>
    </row>
    <row r="419" spans="2:15" s="22" customFormat="1">
      <c r="B419" s="44"/>
      <c r="C419" s="66"/>
      <c r="D419" s="66"/>
      <c r="E419" s="66"/>
      <c r="F419" s="66"/>
      <c r="G419" s="66"/>
      <c r="H419" s="66"/>
      <c r="I419" s="66"/>
      <c r="J419" s="66"/>
      <c r="K419" s="66"/>
      <c r="L419" s="66"/>
      <c r="M419" s="66"/>
      <c r="N419" s="66"/>
      <c r="O419" s="66"/>
    </row>
    <row r="420" spans="2:15" s="22" customFormat="1">
      <c r="B420" s="44"/>
      <c r="C420" s="66"/>
      <c r="D420" s="66"/>
      <c r="E420" s="66"/>
      <c r="F420" s="66"/>
      <c r="G420" s="66"/>
      <c r="H420" s="66"/>
      <c r="I420" s="66"/>
      <c r="J420" s="66"/>
      <c r="K420" s="66"/>
      <c r="L420" s="66"/>
      <c r="M420" s="66"/>
      <c r="N420" s="66"/>
      <c r="O420" s="66"/>
    </row>
    <row r="421" spans="2:15" s="22" customFormat="1">
      <c r="B421" s="44"/>
      <c r="C421" s="66"/>
      <c r="D421" s="66"/>
      <c r="E421" s="66"/>
      <c r="F421" s="66"/>
      <c r="G421" s="66"/>
      <c r="H421" s="66"/>
      <c r="I421" s="66"/>
      <c r="J421" s="66"/>
      <c r="K421" s="66"/>
      <c r="L421" s="66"/>
      <c r="M421" s="66"/>
      <c r="N421" s="66"/>
      <c r="O421" s="66"/>
    </row>
    <row r="422" spans="2:15" s="22" customFormat="1">
      <c r="B422" s="44"/>
      <c r="C422" s="66"/>
      <c r="D422" s="66"/>
      <c r="E422" s="66"/>
      <c r="F422" s="66"/>
      <c r="G422" s="66"/>
      <c r="H422" s="66"/>
      <c r="I422" s="66"/>
      <c r="J422" s="66"/>
      <c r="K422" s="66"/>
      <c r="L422" s="66"/>
      <c r="M422" s="66"/>
      <c r="N422" s="66"/>
      <c r="O422" s="66"/>
    </row>
    <row r="423" spans="2:15" s="22" customFormat="1">
      <c r="B423" s="44"/>
      <c r="C423" s="66"/>
      <c r="D423" s="66"/>
      <c r="E423" s="66"/>
      <c r="F423" s="66"/>
      <c r="G423" s="66"/>
      <c r="H423" s="66"/>
      <c r="I423" s="66"/>
      <c r="J423" s="66"/>
      <c r="K423" s="66"/>
      <c r="L423" s="66"/>
      <c r="M423" s="66"/>
      <c r="N423" s="66"/>
      <c r="O423" s="66"/>
    </row>
    <row r="424" spans="2:15" s="22" customFormat="1">
      <c r="B424" s="44"/>
      <c r="C424" s="66"/>
      <c r="D424" s="66"/>
      <c r="E424" s="66"/>
      <c r="F424" s="66"/>
      <c r="G424" s="66"/>
      <c r="H424" s="66"/>
      <c r="I424" s="66"/>
      <c r="J424" s="66"/>
      <c r="K424" s="66"/>
      <c r="L424" s="66"/>
      <c r="M424" s="66"/>
      <c r="N424" s="66"/>
      <c r="O424" s="66"/>
    </row>
    <row r="425" spans="2:15" s="22" customFormat="1">
      <c r="B425" s="44"/>
      <c r="C425" s="66"/>
      <c r="D425" s="66"/>
      <c r="E425" s="66"/>
      <c r="F425" s="66"/>
      <c r="G425" s="66"/>
      <c r="H425" s="66"/>
      <c r="I425" s="66"/>
      <c r="J425" s="66"/>
      <c r="K425" s="66"/>
      <c r="L425" s="66"/>
      <c r="M425" s="66"/>
      <c r="N425" s="66"/>
      <c r="O425" s="66"/>
    </row>
    <row r="426" spans="2:15" s="22" customFormat="1">
      <c r="B426" s="44"/>
      <c r="C426" s="66"/>
      <c r="D426" s="66"/>
      <c r="E426" s="66"/>
      <c r="F426" s="66"/>
      <c r="G426" s="66"/>
      <c r="H426" s="66"/>
      <c r="I426" s="66"/>
      <c r="J426" s="66"/>
      <c r="K426" s="66"/>
      <c r="L426" s="66"/>
      <c r="M426" s="66"/>
      <c r="N426" s="66"/>
      <c r="O426" s="66"/>
    </row>
    <row r="427" spans="2:15" s="22" customFormat="1">
      <c r="B427" s="44"/>
      <c r="C427" s="66"/>
      <c r="D427" s="66"/>
      <c r="E427" s="66"/>
      <c r="F427" s="66"/>
      <c r="G427" s="66"/>
      <c r="H427" s="66"/>
      <c r="I427" s="66"/>
      <c r="J427" s="66"/>
      <c r="K427" s="66"/>
      <c r="L427" s="66"/>
      <c r="M427" s="66"/>
      <c r="N427" s="66"/>
      <c r="O427" s="66"/>
    </row>
    <row r="428" spans="2:15" s="22" customFormat="1">
      <c r="B428" s="44"/>
      <c r="C428" s="66"/>
      <c r="D428" s="66"/>
      <c r="E428" s="66"/>
      <c r="F428" s="66"/>
      <c r="G428" s="66"/>
      <c r="H428" s="66"/>
      <c r="I428" s="66"/>
      <c r="J428" s="66"/>
      <c r="K428" s="66"/>
      <c r="L428" s="66"/>
      <c r="M428" s="66"/>
      <c r="N428" s="66"/>
      <c r="O428" s="66"/>
    </row>
    <row r="429" spans="2:15" s="22" customFormat="1">
      <c r="B429" s="44"/>
      <c r="C429" s="66"/>
      <c r="D429" s="66"/>
      <c r="E429" s="66"/>
      <c r="F429" s="66"/>
      <c r="G429" s="66"/>
      <c r="H429" s="66"/>
      <c r="I429" s="66"/>
      <c r="J429" s="66"/>
      <c r="K429" s="66"/>
      <c r="L429" s="66"/>
      <c r="M429" s="66"/>
      <c r="N429" s="66"/>
      <c r="O429" s="66"/>
    </row>
    <row r="430" spans="2:15" s="22" customFormat="1">
      <c r="B430" s="44"/>
      <c r="C430" s="66"/>
      <c r="D430" s="66"/>
      <c r="E430" s="66"/>
      <c r="F430" s="66"/>
      <c r="G430" s="66"/>
      <c r="H430" s="66"/>
      <c r="I430" s="66"/>
      <c r="J430" s="66"/>
      <c r="K430" s="66"/>
      <c r="L430" s="66"/>
      <c r="M430" s="66"/>
      <c r="N430" s="66"/>
      <c r="O430" s="66"/>
    </row>
    <row r="431" spans="2:15" s="22" customFormat="1">
      <c r="B431" s="44"/>
      <c r="C431" s="66"/>
      <c r="D431" s="66"/>
      <c r="E431" s="66"/>
      <c r="F431" s="66"/>
      <c r="G431" s="66"/>
      <c r="H431" s="66"/>
      <c r="I431" s="66"/>
      <c r="J431" s="66"/>
      <c r="K431" s="66"/>
      <c r="L431" s="66"/>
      <c r="M431" s="66"/>
      <c r="N431" s="66"/>
      <c r="O431" s="66"/>
    </row>
    <row r="432" spans="2:15" s="22" customFormat="1">
      <c r="B432" s="44"/>
      <c r="C432" s="66"/>
      <c r="D432" s="66"/>
      <c r="E432" s="66"/>
      <c r="F432" s="66"/>
      <c r="G432" s="66"/>
      <c r="H432" s="66"/>
      <c r="I432" s="66"/>
      <c r="J432" s="66"/>
      <c r="K432" s="66"/>
      <c r="L432" s="66"/>
      <c r="M432" s="66"/>
      <c r="N432" s="66"/>
      <c r="O432" s="66"/>
    </row>
    <row r="433" spans="2:15" s="22" customFormat="1">
      <c r="B433" s="44"/>
      <c r="C433" s="66"/>
      <c r="D433" s="66"/>
      <c r="E433" s="66"/>
      <c r="F433" s="66"/>
      <c r="G433" s="66"/>
      <c r="H433" s="66"/>
      <c r="I433" s="66"/>
      <c r="J433" s="66"/>
      <c r="K433" s="66"/>
      <c r="L433" s="66"/>
      <c r="M433" s="66"/>
      <c r="N433" s="66"/>
      <c r="O433" s="66"/>
    </row>
    <row r="434" spans="2:15" s="22" customFormat="1">
      <c r="B434" s="44"/>
      <c r="C434" s="66"/>
      <c r="D434" s="66"/>
      <c r="E434" s="66"/>
      <c r="F434" s="66"/>
      <c r="G434" s="66"/>
      <c r="H434" s="66"/>
      <c r="I434" s="66"/>
      <c r="J434" s="66"/>
      <c r="K434" s="66"/>
      <c r="L434" s="66"/>
      <c r="M434" s="66"/>
      <c r="N434" s="66"/>
      <c r="O434" s="66"/>
    </row>
    <row r="435" spans="2:15" s="22" customFormat="1">
      <c r="B435" s="44"/>
      <c r="C435" s="66"/>
      <c r="D435" s="66"/>
      <c r="E435" s="66"/>
      <c r="F435" s="66"/>
      <c r="G435" s="66"/>
      <c r="H435" s="66"/>
      <c r="I435" s="66"/>
      <c r="J435" s="66"/>
      <c r="K435" s="66"/>
      <c r="L435" s="66"/>
      <c r="M435" s="66"/>
      <c r="N435" s="66"/>
      <c r="O435" s="66"/>
    </row>
    <row r="436" spans="2:15" s="22" customFormat="1">
      <c r="B436" s="44"/>
      <c r="C436" s="66"/>
      <c r="D436" s="66"/>
      <c r="E436" s="66"/>
      <c r="F436" s="66"/>
      <c r="G436" s="66"/>
      <c r="H436" s="66"/>
      <c r="I436" s="66"/>
      <c r="J436" s="66"/>
      <c r="K436" s="66"/>
      <c r="L436" s="66"/>
      <c r="M436" s="66"/>
      <c r="N436" s="66"/>
      <c r="O436" s="66"/>
    </row>
    <row r="437" spans="2:15" s="22" customFormat="1">
      <c r="B437" s="44"/>
      <c r="C437" s="66"/>
      <c r="D437" s="66"/>
      <c r="E437" s="66"/>
      <c r="F437" s="66"/>
      <c r="G437" s="66"/>
      <c r="H437" s="66"/>
      <c r="I437" s="66"/>
      <c r="J437" s="66"/>
      <c r="K437" s="66"/>
      <c r="L437" s="66"/>
      <c r="M437" s="66"/>
      <c r="N437" s="66"/>
      <c r="O437" s="66"/>
    </row>
    <row r="438" spans="2:15" s="22" customFormat="1">
      <c r="B438" s="44"/>
      <c r="C438" s="66"/>
      <c r="D438" s="66"/>
      <c r="E438" s="66"/>
      <c r="F438" s="66"/>
      <c r="G438" s="66"/>
      <c r="H438" s="66"/>
      <c r="I438" s="66"/>
      <c r="J438" s="66"/>
      <c r="K438" s="66"/>
      <c r="L438" s="66"/>
      <c r="M438" s="66"/>
      <c r="N438" s="66"/>
      <c r="O438" s="66"/>
    </row>
    <row r="439" spans="2:15" s="22" customFormat="1">
      <c r="B439" s="44"/>
      <c r="C439" s="66"/>
      <c r="D439" s="66"/>
      <c r="E439" s="66"/>
      <c r="F439" s="66"/>
      <c r="G439" s="66"/>
      <c r="H439" s="66"/>
      <c r="I439" s="66"/>
      <c r="J439" s="66"/>
      <c r="K439" s="66"/>
      <c r="L439" s="66"/>
      <c r="M439" s="66"/>
      <c r="N439" s="66"/>
      <c r="O439" s="66"/>
    </row>
    <row r="440" spans="2:15" s="22" customFormat="1">
      <c r="B440" s="44"/>
      <c r="C440" s="66"/>
      <c r="D440" s="66"/>
      <c r="E440" s="66"/>
      <c r="F440" s="66"/>
      <c r="G440" s="66"/>
      <c r="H440" s="66"/>
      <c r="I440" s="66"/>
      <c r="J440" s="66"/>
      <c r="K440" s="66"/>
      <c r="L440" s="66"/>
      <c r="M440" s="66"/>
      <c r="N440" s="66"/>
      <c r="O440" s="66"/>
    </row>
    <row r="441" spans="2:15" s="22" customFormat="1">
      <c r="B441" s="44"/>
      <c r="C441" s="66"/>
      <c r="D441" s="66"/>
      <c r="E441" s="66"/>
      <c r="F441" s="66"/>
      <c r="G441" s="66"/>
      <c r="H441" s="66"/>
      <c r="I441" s="66"/>
      <c r="J441" s="66"/>
      <c r="K441" s="66"/>
      <c r="L441" s="66"/>
      <c r="M441" s="66"/>
      <c r="N441" s="66"/>
      <c r="O441" s="66"/>
    </row>
    <row r="442" spans="2:15" s="22" customFormat="1">
      <c r="B442" s="44"/>
      <c r="C442" s="66"/>
      <c r="D442" s="66"/>
      <c r="E442" s="66"/>
      <c r="F442" s="66"/>
      <c r="G442" s="66"/>
      <c r="H442" s="66"/>
      <c r="I442" s="66"/>
      <c r="J442" s="66"/>
      <c r="K442" s="66"/>
      <c r="L442" s="66"/>
      <c r="M442" s="66"/>
      <c r="N442" s="66"/>
      <c r="O442" s="66"/>
    </row>
    <row r="443" spans="2:15" s="22" customFormat="1">
      <c r="B443" s="44"/>
      <c r="C443" s="66"/>
      <c r="D443" s="66"/>
      <c r="E443" s="66"/>
      <c r="F443" s="66"/>
      <c r="G443" s="66"/>
      <c r="H443" s="66"/>
      <c r="I443" s="66"/>
      <c r="J443" s="66"/>
      <c r="K443" s="66"/>
      <c r="L443" s="66"/>
      <c r="M443" s="66"/>
      <c r="N443" s="66"/>
      <c r="O443" s="66"/>
    </row>
    <row r="444" spans="2:15" s="22" customFormat="1">
      <c r="B444" s="44"/>
      <c r="C444" s="66"/>
      <c r="D444" s="66"/>
      <c r="E444" s="66"/>
      <c r="F444" s="66"/>
      <c r="G444" s="66"/>
      <c r="H444" s="66"/>
      <c r="I444" s="66"/>
      <c r="J444" s="66"/>
      <c r="K444" s="66"/>
      <c r="L444" s="66"/>
      <c r="M444" s="66"/>
      <c r="N444" s="66"/>
      <c r="O444" s="66"/>
    </row>
    <row r="445" spans="2:15" s="22" customFormat="1">
      <c r="B445" s="44"/>
      <c r="C445" s="66"/>
      <c r="D445" s="66"/>
      <c r="E445" s="66"/>
      <c r="F445" s="66"/>
      <c r="G445" s="66"/>
      <c r="H445" s="66"/>
      <c r="I445" s="66"/>
      <c r="J445" s="66"/>
      <c r="K445" s="66"/>
      <c r="L445" s="66"/>
      <c r="M445" s="66"/>
      <c r="N445" s="66"/>
      <c r="O445" s="66"/>
    </row>
    <row r="446" spans="2:15" s="22" customFormat="1">
      <c r="B446" s="44"/>
      <c r="C446" s="66"/>
      <c r="D446" s="66"/>
      <c r="E446" s="66"/>
      <c r="F446" s="66"/>
      <c r="G446" s="66"/>
      <c r="H446" s="66"/>
      <c r="I446" s="66"/>
      <c r="J446" s="66"/>
      <c r="K446" s="66"/>
      <c r="L446" s="66"/>
      <c r="M446" s="66"/>
      <c r="N446" s="66"/>
      <c r="O446" s="66"/>
    </row>
    <row r="447" spans="2:15" s="22" customFormat="1">
      <c r="B447" s="44"/>
      <c r="C447" s="66"/>
      <c r="D447" s="66"/>
      <c r="E447" s="66"/>
      <c r="F447" s="66"/>
      <c r="G447" s="66"/>
      <c r="H447" s="66"/>
      <c r="I447" s="66"/>
      <c r="J447" s="66"/>
      <c r="K447" s="66"/>
      <c r="L447" s="66"/>
      <c r="M447" s="66"/>
      <c r="N447" s="66"/>
      <c r="O447" s="66"/>
    </row>
    <row r="448" spans="2:15" s="22" customFormat="1">
      <c r="B448" s="44"/>
      <c r="C448" s="66"/>
      <c r="D448" s="66"/>
      <c r="E448" s="66"/>
      <c r="F448" s="66"/>
      <c r="G448" s="66"/>
      <c r="H448" s="66"/>
      <c r="I448" s="66"/>
      <c r="J448" s="66"/>
      <c r="K448" s="66"/>
      <c r="L448" s="66"/>
      <c r="M448" s="66"/>
      <c r="N448" s="66"/>
      <c r="O448" s="66"/>
    </row>
    <row r="449" spans="2:15" s="22" customFormat="1">
      <c r="B449" s="44"/>
      <c r="C449" s="66"/>
      <c r="D449" s="66"/>
      <c r="E449" s="66"/>
      <c r="F449" s="66"/>
      <c r="G449" s="66"/>
      <c r="H449" s="66"/>
      <c r="I449" s="66"/>
      <c r="J449" s="66"/>
      <c r="K449" s="66"/>
      <c r="L449" s="66"/>
      <c r="M449" s="66"/>
      <c r="N449" s="66"/>
      <c r="O449" s="66"/>
    </row>
    <row r="450" spans="2:15" s="22" customFormat="1">
      <c r="B450" s="44"/>
      <c r="C450" s="66"/>
      <c r="D450" s="66"/>
      <c r="E450" s="66"/>
      <c r="F450" s="66"/>
      <c r="G450" s="66"/>
      <c r="H450" s="66"/>
      <c r="I450" s="66"/>
      <c r="J450" s="66"/>
      <c r="K450" s="66"/>
      <c r="L450" s="66"/>
      <c r="M450" s="66"/>
      <c r="N450" s="66"/>
      <c r="O450" s="66"/>
    </row>
    <row r="451" spans="2:15" s="22" customFormat="1">
      <c r="B451" s="44"/>
      <c r="C451" s="66"/>
      <c r="D451" s="66"/>
      <c r="E451" s="66"/>
      <c r="F451" s="66"/>
      <c r="G451" s="66"/>
      <c r="H451" s="66"/>
      <c r="I451" s="66"/>
      <c r="J451" s="66"/>
      <c r="K451" s="66"/>
      <c r="L451" s="66"/>
      <c r="M451" s="66"/>
      <c r="N451" s="66"/>
      <c r="O451" s="66"/>
    </row>
    <row r="452" spans="2:15" s="22" customFormat="1">
      <c r="B452" s="44"/>
      <c r="C452" s="66"/>
      <c r="D452" s="66"/>
      <c r="E452" s="66"/>
      <c r="F452" s="66"/>
      <c r="G452" s="66"/>
      <c r="H452" s="66"/>
      <c r="I452" s="66"/>
      <c r="J452" s="66"/>
      <c r="K452" s="66"/>
      <c r="L452" s="66"/>
      <c r="M452" s="66"/>
      <c r="N452" s="66"/>
      <c r="O452" s="66"/>
    </row>
    <row r="453" spans="2:15" s="22" customFormat="1">
      <c r="B453" s="44"/>
      <c r="C453" s="66"/>
      <c r="D453" s="66"/>
      <c r="E453" s="66"/>
      <c r="F453" s="66"/>
      <c r="G453" s="66"/>
      <c r="H453" s="66"/>
      <c r="I453" s="66"/>
      <c r="J453" s="66"/>
      <c r="K453" s="66"/>
      <c r="L453" s="66"/>
      <c r="M453" s="66"/>
      <c r="N453" s="66"/>
      <c r="O453" s="66"/>
    </row>
    <row r="454" spans="2:15" s="22" customFormat="1">
      <c r="B454" s="44"/>
      <c r="C454" s="66"/>
      <c r="D454" s="66"/>
      <c r="E454" s="66"/>
      <c r="F454" s="66"/>
      <c r="G454" s="66"/>
      <c r="H454" s="66"/>
      <c r="I454" s="66"/>
      <c r="J454" s="66"/>
      <c r="K454" s="66"/>
      <c r="L454" s="66"/>
      <c r="M454" s="66"/>
      <c r="N454" s="66"/>
      <c r="O454" s="66"/>
    </row>
    <row r="455" spans="2:15" s="22" customFormat="1">
      <c r="B455" s="44"/>
      <c r="C455" s="66"/>
      <c r="D455" s="66"/>
      <c r="E455" s="66"/>
      <c r="F455" s="66"/>
      <c r="G455" s="66"/>
      <c r="H455" s="66"/>
      <c r="I455" s="66"/>
      <c r="J455" s="66"/>
      <c r="K455" s="66"/>
      <c r="L455" s="66"/>
      <c r="M455" s="66"/>
      <c r="N455" s="66"/>
      <c r="O455" s="66"/>
    </row>
    <row r="456" spans="2:15" s="22" customFormat="1">
      <c r="B456" s="44"/>
      <c r="C456" s="66"/>
      <c r="D456" s="66"/>
      <c r="E456" s="66"/>
      <c r="F456" s="66"/>
      <c r="G456" s="66"/>
      <c r="H456" s="66"/>
      <c r="I456" s="66"/>
      <c r="J456" s="66"/>
      <c r="K456" s="66"/>
      <c r="L456" s="66"/>
      <c r="M456" s="66"/>
      <c r="N456" s="66"/>
      <c r="O456" s="66"/>
    </row>
    <row r="457" spans="2:15" s="22" customFormat="1">
      <c r="B457" s="44"/>
      <c r="C457" s="66"/>
      <c r="D457" s="66"/>
      <c r="E457" s="66"/>
      <c r="F457" s="66"/>
      <c r="G457" s="66"/>
      <c r="H457" s="66"/>
      <c r="I457" s="66"/>
      <c r="J457" s="66"/>
      <c r="K457" s="66"/>
      <c r="L457" s="66"/>
      <c r="M457" s="66"/>
      <c r="N457" s="66"/>
      <c r="O457" s="66"/>
    </row>
    <row r="458" spans="2:15" s="22" customFormat="1">
      <c r="B458" s="44"/>
      <c r="C458" s="66"/>
      <c r="D458" s="66"/>
      <c r="E458" s="66"/>
      <c r="F458" s="66"/>
      <c r="G458" s="66"/>
      <c r="H458" s="66"/>
      <c r="I458" s="66"/>
      <c r="J458" s="66"/>
      <c r="K458" s="66"/>
      <c r="L458" s="66"/>
      <c r="M458" s="66"/>
      <c r="N458" s="66"/>
      <c r="O458" s="66"/>
    </row>
    <row r="459" spans="2:15" s="22" customFormat="1">
      <c r="C459" s="66"/>
      <c r="D459" s="66"/>
      <c r="E459" s="66"/>
      <c r="F459" s="66"/>
      <c r="G459" s="66"/>
      <c r="H459" s="66"/>
      <c r="I459" s="66"/>
      <c r="J459" s="66"/>
      <c r="K459" s="66"/>
      <c r="L459" s="66"/>
      <c r="M459" s="66"/>
      <c r="N459" s="66"/>
      <c r="O459" s="66"/>
    </row>
    <row r="460" spans="2:15" s="22" customFormat="1">
      <c r="C460" s="66"/>
      <c r="D460" s="66"/>
      <c r="E460" s="66"/>
      <c r="F460" s="66"/>
      <c r="G460" s="66"/>
      <c r="H460" s="66"/>
      <c r="I460" s="66"/>
      <c r="J460" s="66"/>
      <c r="K460" s="66"/>
      <c r="L460" s="66"/>
      <c r="M460" s="66"/>
      <c r="N460" s="66"/>
      <c r="O460" s="66"/>
    </row>
    <row r="461" spans="2:15" s="22" customFormat="1">
      <c r="C461" s="66"/>
      <c r="D461" s="66"/>
      <c r="E461" s="66"/>
      <c r="F461" s="66"/>
      <c r="G461" s="66"/>
      <c r="H461" s="66"/>
      <c r="I461" s="66"/>
      <c r="J461" s="66"/>
      <c r="K461" s="66"/>
      <c r="L461" s="66"/>
      <c r="M461" s="66"/>
      <c r="N461" s="66"/>
      <c r="O461" s="66"/>
    </row>
    <row r="462" spans="2:15" s="22" customFormat="1">
      <c r="C462" s="66"/>
      <c r="D462" s="66"/>
      <c r="E462" s="66"/>
      <c r="F462" s="66"/>
      <c r="G462" s="66"/>
      <c r="H462" s="66"/>
      <c r="I462" s="66"/>
      <c r="J462" s="66"/>
      <c r="K462" s="66"/>
      <c r="L462" s="66"/>
      <c r="M462" s="66"/>
      <c r="N462" s="66"/>
      <c r="O462" s="66"/>
    </row>
    <row r="463" spans="2:15" s="22" customFormat="1">
      <c r="C463" s="66"/>
      <c r="D463" s="66"/>
      <c r="E463" s="66"/>
      <c r="F463" s="66"/>
      <c r="G463" s="66"/>
      <c r="H463" s="66"/>
      <c r="I463" s="66"/>
      <c r="J463" s="66"/>
      <c r="K463" s="66"/>
      <c r="L463" s="66"/>
      <c r="M463" s="66"/>
      <c r="N463" s="66"/>
      <c r="O463" s="66"/>
    </row>
    <row r="464" spans="2:15" s="22" customFormat="1">
      <c r="C464" s="66"/>
      <c r="D464" s="66"/>
      <c r="E464" s="66"/>
      <c r="F464" s="66"/>
      <c r="G464" s="66"/>
      <c r="H464" s="66"/>
      <c r="I464" s="66"/>
      <c r="J464" s="66"/>
      <c r="K464" s="66"/>
      <c r="L464" s="66"/>
      <c r="M464" s="66"/>
      <c r="N464" s="66"/>
      <c r="O464" s="66"/>
    </row>
    <row r="465" spans="1:2" s="22" customFormat="1"/>
    <row r="466" spans="1:2" s="22" customFormat="1"/>
    <row r="467" spans="1:2" s="22" customFormat="1"/>
    <row r="468" spans="1:2" s="22" customFormat="1">
      <c r="A468"/>
      <c r="B468"/>
    </row>
    <row r="469" spans="1:2" s="22" customFormat="1">
      <c r="A469"/>
      <c r="B469"/>
    </row>
    <row r="470" spans="1:2" s="22" customFormat="1">
      <c r="A470"/>
      <c r="B470"/>
    </row>
    <row r="471" spans="1:2" s="22" customFormat="1">
      <c r="A471"/>
      <c r="B471"/>
    </row>
    <row r="472" spans="1:2" s="22" customFormat="1">
      <c r="A472"/>
      <c r="B472"/>
    </row>
    <row r="473" spans="1:2" s="22" customFormat="1">
      <c r="A473"/>
      <c r="B473"/>
    </row>
  </sheetData>
  <mergeCells count="6">
    <mergeCell ref="G5:H5"/>
    <mergeCell ref="M5:N5"/>
    <mergeCell ref="C5:D5"/>
    <mergeCell ref="E5:F5"/>
    <mergeCell ref="I5:J5"/>
    <mergeCell ref="K5:L5"/>
  </mergeCells>
  <hyperlinks>
    <hyperlink ref="O2" location="Index!A1" display="Back to Index" xr:uid="{EB4B7E93-7F42-4228-9F30-EA95399B4C75}"/>
  </hyperlinks>
  <pageMargins left="0.7" right="0.7" top="0.75" bottom="0.75" header="0.3" footer="0.3"/>
  <pageSetup paperSize="9" scale="3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7150C-14C7-46F2-9C99-A5CFE5C4EE01}">
  <dimension ref="A1:O154"/>
  <sheetViews>
    <sheetView showGridLines="0" showRowColHeaders="0" zoomScaleNormal="100" zoomScaleSheetLayoutView="100" workbookViewId="0"/>
  </sheetViews>
  <sheetFormatPr defaultRowHeight="15.05"/>
  <cols>
    <col min="1" max="1" width="9.109375" customWidth="1"/>
    <col min="2" max="2" width="33.33203125" bestFit="1" customWidth="1"/>
    <col min="3" max="3" width="10.6640625" style="107" customWidth="1"/>
    <col min="4" max="6" width="10.6640625" customWidth="1"/>
    <col min="7" max="8" width="18.109375" customWidth="1"/>
    <col min="9" max="10" width="11.88671875" customWidth="1"/>
    <col min="11" max="14" width="10.6640625" customWidth="1"/>
    <col min="15" max="15" width="12.44140625" customWidth="1"/>
  </cols>
  <sheetData>
    <row r="1" spans="1:15" s="2" customFormat="1" ht="23.95" customHeight="1">
      <c r="B1" s="180" t="s">
        <v>325</v>
      </c>
      <c r="C1" s="105"/>
    </row>
    <row r="2" spans="1:15" s="125" customFormat="1" ht="16" customHeight="1">
      <c r="A2" s="119" t="str" cm="1">
        <f t="array" aca="1" ref="A2" ca="1">MID(CELL("filename",A1),FIND("]",CELL("filename",A1))+1,255)</f>
        <v>Table 4</v>
      </c>
      <c r="B2" s="119" t="s">
        <v>308</v>
      </c>
      <c r="C2" s="127"/>
      <c r="O2" s="121" t="s">
        <v>104</v>
      </c>
    </row>
    <row r="3" spans="1:15" s="45" customFormat="1" ht="11.3">
      <c r="A3" s="71"/>
      <c r="B3" s="42"/>
      <c r="C3" s="103"/>
      <c r="D3" s="71"/>
      <c r="E3" s="71"/>
      <c r="F3" s="72"/>
      <c r="L3" s="49"/>
    </row>
    <row r="4" spans="1:15" s="45" customFormat="1" ht="11.3">
      <c r="A4" s="71"/>
      <c r="B4" s="79"/>
      <c r="C4" s="103"/>
      <c r="D4" s="71"/>
      <c r="E4" s="71"/>
      <c r="F4" s="72"/>
      <c r="L4" s="49"/>
    </row>
    <row r="5" spans="1:15" s="46" customFormat="1" ht="28.5" customHeight="1">
      <c r="C5" s="272" t="s">
        <v>153</v>
      </c>
      <c r="D5" s="272"/>
      <c r="E5" s="272" t="s">
        <v>156</v>
      </c>
      <c r="F5" s="272"/>
      <c r="G5" s="272" t="s">
        <v>157</v>
      </c>
      <c r="H5" s="272"/>
      <c r="I5" s="272" t="s">
        <v>162</v>
      </c>
      <c r="J5" s="272"/>
      <c r="K5" s="272" t="s">
        <v>163</v>
      </c>
      <c r="L5" s="272"/>
      <c r="M5" s="272" t="s">
        <v>164</v>
      </c>
      <c r="N5" s="272"/>
      <c r="O5" s="47"/>
    </row>
    <row r="6" spans="1:15" s="88" customFormat="1" ht="31.5" customHeight="1">
      <c r="B6" s="109"/>
      <c r="C6" s="161" t="s">
        <v>154</v>
      </c>
      <c r="D6" s="161" t="s">
        <v>155</v>
      </c>
      <c r="E6" s="161" t="s">
        <v>2</v>
      </c>
      <c r="F6" s="161" t="s">
        <v>5</v>
      </c>
      <c r="G6" s="161" t="s">
        <v>206</v>
      </c>
      <c r="H6" s="161" t="s">
        <v>207</v>
      </c>
      <c r="I6" s="161" t="s">
        <v>160</v>
      </c>
      <c r="J6" s="161" t="s">
        <v>161</v>
      </c>
      <c r="K6" s="161" t="s">
        <v>0</v>
      </c>
      <c r="L6" s="161" t="s">
        <v>56</v>
      </c>
      <c r="M6" s="161" t="s">
        <v>140</v>
      </c>
      <c r="N6" s="161" t="s">
        <v>6</v>
      </c>
      <c r="O6" s="162" t="s">
        <v>181</v>
      </c>
    </row>
    <row r="7" spans="1:15" s="45" customFormat="1" ht="11.3">
      <c r="A7" s="71"/>
      <c r="B7" s="219" t="s">
        <v>177</v>
      </c>
      <c r="C7" s="228">
        <v>76.9137709670227</v>
      </c>
      <c r="D7" s="228">
        <v>82.589004221280632</v>
      </c>
      <c r="E7" s="82">
        <v>76.198285760194779</v>
      </c>
      <c r="F7" s="228">
        <v>82.703079836848289</v>
      </c>
      <c r="G7" s="228">
        <v>80.792951972924115</v>
      </c>
      <c r="H7" s="228">
        <v>83.321566484103883</v>
      </c>
      <c r="I7" s="228">
        <v>81.896620751255398</v>
      </c>
      <c r="J7" s="229">
        <v>83.495074530627406</v>
      </c>
      <c r="K7" s="228">
        <v>84.987424701317593</v>
      </c>
      <c r="L7" s="228">
        <v>82.831543056591954</v>
      </c>
      <c r="M7" s="228">
        <v>79.869607945282226</v>
      </c>
      <c r="N7" s="228">
        <v>83.541340101594471</v>
      </c>
      <c r="O7" s="228">
        <v>82.871386423195744</v>
      </c>
    </row>
    <row r="8" spans="1:15" s="45" customFormat="1" ht="11.3">
      <c r="A8" s="71"/>
      <c r="B8" s="71"/>
    </row>
    <row r="9" spans="1:15" s="45" customFormat="1" ht="11.3">
      <c r="A9" s="71"/>
      <c r="B9" s="71"/>
      <c r="C9" s="103"/>
      <c r="D9" s="71"/>
      <c r="E9" s="71"/>
      <c r="F9" s="71"/>
      <c r="G9" s="64"/>
      <c r="H9" s="64"/>
    </row>
    <row r="10" spans="1:15" s="45" customFormat="1" ht="11.3">
      <c r="A10" s="71"/>
      <c r="B10" s="155" t="s">
        <v>309</v>
      </c>
      <c r="C10" s="103"/>
      <c r="D10" s="71"/>
      <c r="E10" s="71"/>
      <c r="F10" s="71"/>
      <c r="G10" s="64"/>
      <c r="H10" s="64"/>
    </row>
    <row r="11" spans="1:15" s="45" customFormat="1" ht="11.3">
      <c r="A11" s="71"/>
      <c r="B11" s="155"/>
      <c r="C11" s="103"/>
      <c r="D11" s="71"/>
      <c r="E11" s="71"/>
      <c r="F11" s="71"/>
      <c r="G11" s="64"/>
      <c r="H11" s="64"/>
    </row>
    <row r="12" spans="1:15" s="45" customFormat="1" ht="11.3">
      <c r="A12" s="71"/>
      <c r="B12" s="71" t="s">
        <v>222</v>
      </c>
      <c r="C12" s="103"/>
      <c r="D12" s="71"/>
      <c r="E12" s="71"/>
      <c r="F12" s="71"/>
      <c r="G12" s="64"/>
      <c r="H12" s="64"/>
    </row>
    <row r="13" spans="1:15" s="45" customFormat="1" ht="63.25" customHeight="1">
      <c r="A13" s="71"/>
      <c r="B13" s="273" t="s">
        <v>317</v>
      </c>
      <c r="C13" s="273"/>
      <c r="D13" s="273"/>
      <c r="E13" s="273"/>
      <c r="F13" s="273"/>
      <c r="G13" s="273"/>
      <c r="H13" s="64"/>
    </row>
    <row r="14" spans="1:15" s="45" customFormat="1" ht="10.65">
      <c r="C14" s="102"/>
      <c r="G14" s="64"/>
      <c r="H14" s="64"/>
    </row>
    <row r="15" spans="1:15" s="22" customFormat="1">
      <c r="C15" s="106"/>
      <c r="G15" s="78"/>
      <c r="H15" s="78"/>
    </row>
    <row r="16" spans="1:15" s="22" customFormat="1">
      <c r="B16" s="45"/>
      <c r="C16" s="236"/>
      <c r="D16" s="236"/>
      <c r="E16" s="236"/>
      <c r="F16" s="236"/>
      <c r="G16" s="236"/>
      <c r="H16" s="236"/>
      <c r="I16" s="236"/>
      <c r="J16" s="236"/>
      <c r="K16" s="236"/>
      <c r="L16" s="236"/>
      <c r="M16" s="236"/>
      <c r="N16" s="236"/>
      <c r="O16" s="236"/>
    </row>
    <row r="17" spans="2:8" s="22" customFormat="1">
      <c r="B17" s="45"/>
      <c r="C17" s="106"/>
      <c r="G17" s="78"/>
      <c r="H17" s="78"/>
    </row>
    <row r="18" spans="2:8" s="22" customFormat="1">
      <c r="B18" s="45"/>
      <c r="C18" s="106"/>
      <c r="G18" s="78"/>
      <c r="H18" s="78"/>
    </row>
    <row r="19" spans="2:8" s="22" customFormat="1">
      <c r="B19" s="45"/>
      <c r="C19" s="106"/>
      <c r="G19" s="78"/>
      <c r="H19" s="78"/>
    </row>
    <row r="20" spans="2:8" s="22" customFormat="1">
      <c r="B20" s="45"/>
      <c r="C20" s="106"/>
      <c r="G20" s="78"/>
      <c r="H20" s="78"/>
    </row>
    <row r="21" spans="2:8" s="22" customFormat="1">
      <c r="B21" s="45"/>
      <c r="C21" s="106"/>
      <c r="G21" s="78"/>
      <c r="H21" s="78"/>
    </row>
    <row r="22" spans="2:8" s="22" customFormat="1">
      <c r="C22" s="106"/>
      <c r="G22" s="78"/>
      <c r="H22" s="78"/>
    </row>
    <row r="23" spans="2:8" s="22" customFormat="1">
      <c r="C23" s="106"/>
      <c r="G23" s="78"/>
      <c r="H23" s="78"/>
    </row>
    <row r="24" spans="2:8" s="22" customFormat="1">
      <c r="C24" s="106"/>
      <c r="G24" s="78"/>
      <c r="H24" s="78"/>
    </row>
    <row r="25" spans="2:8" s="22" customFormat="1">
      <c r="C25" s="106"/>
      <c r="G25" s="78"/>
      <c r="H25" s="78"/>
    </row>
    <row r="26" spans="2:8" s="22" customFormat="1">
      <c r="C26" s="106"/>
    </row>
    <row r="27" spans="2:8" s="22" customFormat="1">
      <c r="C27" s="106"/>
    </row>
    <row r="28" spans="2:8" s="22" customFormat="1">
      <c r="C28" s="106"/>
    </row>
    <row r="29" spans="2:8" s="22" customFormat="1">
      <c r="C29" s="106"/>
    </row>
    <row r="30" spans="2:8" s="22" customFormat="1">
      <c r="C30" s="106"/>
    </row>
    <row r="31" spans="2:8" s="22" customFormat="1">
      <c r="C31" s="106"/>
    </row>
    <row r="32" spans="2:8" s="22" customFormat="1">
      <c r="C32" s="106"/>
    </row>
    <row r="33" spans="3:3" s="22" customFormat="1">
      <c r="C33" s="106"/>
    </row>
    <row r="34" spans="3:3" s="22" customFormat="1">
      <c r="C34" s="106"/>
    </row>
    <row r="35" spans="3:3" s="22" customFormat="1">
      <c r="C35" s="106"/>
    </row>
    <row r="36" spans="3:3" s="22" customFormat="1">
      <c r="C36" s="106"/>
    </row>
    <row r="37" spans="3:3" s="22" customFormat="1">
      <c r="C37" s="106"/>
    </row>
    <row r="38" spans="3:3" s="22" customFormat="1">
      <c r="C38" s="106"/>
    </row>
    <row r="39" spans="3:3" s="22" customFormat="1">
      <c r="C39" s="106"/>
    </row>
    <row r="40" spans="3:3" s="22" customFormat="1">
      <c r="C40" s="106"/>
    </row>
    <row r="41" spans="3:3" s="22" customFormat="1">
      <c r="C41" s="106"/>
    </row>
    <row r="42" spans="3:3" s="22" customFormat="1">
      <c r="C42" s="106"/>
    </row>
    <row r="43" spans="3:3" s="22" customFormat="1">
      <c r="C43" s="106"/>
    </row>
    <row r="44" spans="3:3" s="22" customFormat="1">
      <c r="C44" s="106"/>
    </row>
    <row r="45" spans="3:3" s="22" customFormat="1">
      <c r="C45" s="106"/>
    </row>
    <row r="46" spans="3:3" s="22" customFormat="1">
      <c r="C46" s="106"/>
    </row>
    <row r="47" spans="3:3" s="22" customFormat="1">
      <c r="C47" s="106"/>
    </row>
    <row r="48" spans="3:3" s="22" customFormat="1">
      <c r="C48" s="106"/>
    </row>
    <row r="49" spans="3:3" s="22" customFormat="1">
      <c r="C49" s="106"/>
    </row>
    <row r="50" spans="3:3" s="22" customFormat="1">
      <c r="C50" s="106"/>
    </row>
    <row r="51" spans="3:3" s="22" customFormat="1">
      <c r="C51" s="106"/>
    </row>
    <row r="52" spans="3:3" s="22" customFormat="1">
      <c r="C52" s="106"/>
    </row>
    <row r="53" spans="3:3" s="22" customFormat="1">
      <c r="C53" s="106"/>
    </row>
    <row r="54" spans="3:3" s="22" customFormat="1">
      <c r="C54" s="106"/>
    </row>
    <row r="55" spans="3:3" s="22" customFormat="1">
      <c r="C55" s="106"/>
    </row>
    <row r="56" spans="3:3" s="22" customFormat="1">
      <c r="C56" s="106"/>
    </row>
    <row r="57" spans="3:3" s="22" customFormat="1">
      <c r="C57" s="106"/>
    </row>
    <row r="58" spans="3:3" s="22" customFormat="1">
      <c r="C58" s="106"/>
    </row>
    <row r="59" spans="3:3" s="22" customFormat="1">
      <c r="C59" s="106"/>
    </row>
    <row r="60" spans="3:3" s="22" customFormat="1">
      <c r="C60" s="106"/>
    </row>
    <row r="61" spans="3:3" s="22" customFormat="1">
      <c r="C61" s="106"/>
    </row>
    <row r="62" spans="3:3" s="22" customFormat="1">
      <c r="C62" s="106"/>
    </row>
    <row r="63" spans="3:3" s="22" customFormat="1">
      <c r="C63" s="106"/>
    </row>
    <row r="64" spans="3:3" s="22" customFormat="1">
      <c r="C64" s="106"/>
    </row>
    <row r="65" spans="3:3" s="22" customFormat="1">
      <c r="C65" s="106"/>
    </row>
    <row r="66" spans="3:3" s="22" customFormat="1">
      <c r="C66" s="106"/>
    </row>
    <row r="67" spans="3:3" s="22" customFormat="1">
      <c r="C67" s="106"/>
    </row>
    <row r="68" spans="3:3" s="22" customFormat="1">
      <c r="C68" s="106"/>
    </row>
    <row r="69" spans="3:3" s="22" customFormat="1">
      <c r="C69" s="106"/>
    </row>
    <row r="70" spans="3:3" s="22" customFormat="1">
      <c r="C70" s="106"/>
    </row>
    <row r="71" spans="3:3" s="22" customFormat="1">
      <c r="C71" s="106"/>
    </row>
    <row r="72" spans="3:3" s="22" customFormat="1">
      <c r="C72" s="106"/>
    </row>
    <row r="73" spans="3:3" s="22" customFormat="1">
      <c r="C73" s="106"/>
    </row>
    <row r="74" spans="3:3" s="22" customFormat="1">
      <c r="C74" s="106"/>
    </row>
    <row r="75" spans="3:3" s="22" customFormat="1">
      <c r="C75" s="106"/>
    </row>
    <row r="76" spans="3:3" s="22" customFormat="1">
      <c r="C76" s="106"/>
    </row>
    <row r="77" spans="3:3" s="22" customFormat="1">
      <c r="C77" s="106"/>
    </row>
    <row r="78" spans="3:3" s="22" customFormat="1">
      <c r="C78" s="106"/>
    </row>
    <row r="79" spans="3:3" s="22" customFormat="1">
      <c r="C79" s="106"/>
    </row>
    <row r="80" spans="3:3" s="22" customFormat="1">
      <c r="C80" s="106"/>
    </row>
    <row r="81" spans="3:3" s="22" customFormat="1">
      <c r="C81" s="106"/>
    </row>
    <row r="82" spans="3:3" s="22" customFormat="1">
      <c r="C82" s="106"/>
    </row>
    <row r="83" spans="3:3" s="22" customFormat="1">
      <c r="C83" s="106"/>
    </row>
    <row r="84" spans="3:3" s="22" customFormat="1">
      <c r="C84" s="106"/>
    </row>
    <row r="85" spans="3:3" s="22" customFormat="1">
      <c r="C85" s="106"/>
    </row>
    <row r="86" spans="3:3" s="22" customFormat="1">
      <c r="C86" s="106"/>
    </row>
    <row r="87" spans="3:3" s="22" customFormat="1">
      <c r="C87" s="106"/>
    </row>
    <row r="88" spans="3:3" s="22" customFormat="1">
      <c r="C88" s="106"/>
    </row>
    <row r="89" spans="3:3" s="22" customFormat="1">
      <c r="C89" s="106"/>
    </row>
    <row r="90" spans="3:3" s="22" customFormat="1">
      <c r="C90" s="106"/>
    </row>
    <row r="91" spans="3:3" s="22" customFormat="1">
      <c r="C91" s="106"/>
    </row>
    <row r="92" spans="3:3" s="22" customFormat="1">
      <c r="C92" s="106"/>
    </row>
    <row r="93" spans="3:3" s="22" customFormat="1">
      <c r="C93" s="106"/>
    </row>
    <row r="94" spans="3:3" s="22" customFormat="1">
      <c r="C94" s="106"/>
    </row>
    <row r="95" spans="3:3" s="22" customFormat="1">
      <c r="C95" s="106"/>
    </row>
    <row r="96" spans="3:3" s="22" customFormat="1">
      <c r="C96" s="106"/>
    </row>
    <row r="97" spans="3:3" s="22" customFormat="1">
      <c r="C97" s="106"/>
    </row>
    <row r="98" spans="3:3" s="22" customFormat="1">
      <c r="C98" s="106"/>
    </row>
    <row r="99" spans="3:3" s="22" customFormat="1">
      <c r="C99" s="106"/>
    </row>
    <row r="100" spans="3:3" s="22" customFormat="1">
      <c r="C100" s="106"/>
    </row>
    <row r="101" spans="3:3" s="22" customFormat="1">
      <c r="C101" s="106"/>
    </row>
    <row r="102" spans="3:3" s="22" customFormat="1">
      <c r="C102" s="106"/>
    </row>
    <row r="103" spans="3:3" s="22" customFormat="1">
      <c r="C103" s="106"/>
    </row>
    <row r="104" spans="3:3" s="22" customFormat="1">
      <c r="C104" s="106"/>
    </row>
    <row r="105" spans="3:3" s="22" customFormat="1">
      <c r="C105" s="106"/>
    </row>
    <row r="106" spans="3:3" s="22" customFormat="1">
      <c r="C106" s="106"/>
    </row>
    <row r="107" spans="3:3" s="22" customFormat="1">
      <c r="C107" s="106"/>
    </row>
    <row r="108" spans="3:3" s="22" customFormat="1">
      <c r="C108" s="106"/>
    </row>
    <row r="109" spans="3:3" s="22" customFormat="1">
      <c r="C109" s="106"/>
    </row>
    <row r="110" spans="3:3" s="22" customFormat="1">
      <c r="C110" s="106"/>
    </row>
    <row r="111" spans="3:3" s="22" customFormat="1">
      <c r="C111" s="106"/>
    </row>
    <row r="112" spans="3:3" s="22" customFormat="1">
      <c r="C112" s="106"/>
    </row>
    <row r="113" spans="3:3" s="22" customFormat="1">
      <c r="C113" s="106"/>
    </row>
    <row r="114" spans="3:3" s="22" customFormat="1">
      <c r="C114" s="106"/>
    </row>
    <row r="115" spans="3:3" s="22" customFormat="1">
      <c r="C115" s="106"/>
    </row>
    <row r="116" spans="3:3" s="22" customFormat="1">
      <c r="C116" s="106"/>
    </row>
    <row r="117" spans="3:3" s="22" customFormat="1">
      <c r="C117" s="106"/>
    </row>
    <row r="118" spans="3:3" s="22" customFormat="1">
      <c r="C118" s="106"/>
    </row>
    <row r="119" spans="3:3" s="22" customFormat="1">
      <c r="C119" s="106"/>
    </row>
    <row r="120" spans="3:3" s="22" customFormat="1">
      <c r="C120" s="106"/>
    </row>
    <row r="121" spans="3:3" s="22" customFormat="1">
      <c r="C121" s="106"/>
    </row>
    <row r="122" spans="3:3" s="22" customFormat="1">
      <c r="C122" s="106"/>
    </row>
    <row r="123" spans="3:3" s="22" customFormat="1">
      <c r="C123" s="106"/>
    </row>
    <row r="124" spans="3:3" s="22" customFormat="1">
      <c r="C124" s="106"/>
    </row>
    <row r="125" spans="3:3" s="22" customFormat="1">
      <c r="C125" s="106"/>
    </row>
    <row r="126" spans="3:3" s="22" customFormat="1">
      <c r="C126" s="106"/>
    </row>
    <row r="127" spans="3:3" s="22" customFormat="1">
      <c r="C127" s="106"/>
    </row>
    <row r="128" spans="3:3" s="22" customFormat="1">
      <c r="C128" s="106"/>
    </row>
    <row r="129" spans="3:3" s="22" customFormat="1">
      <c r="C129" s="106"/>
    </row>
    <row r="130" spans="3:3" s="22" customFormat="1">
      <c r="C130" s="106"/>
    </row>
    <row r="131" spans="3:3" s="22" customFormat="1">
      <c r="C131" s="106"/>
    </row>
    <row r="132" spans="3:3" s="22" customFormat="1">
      <c r="C132" s="106"/>
    </row>
    <row r="133" spans="3:3" s="22" customFormat="1">
      <c r="C133" s="106"/>
    </row>
    <row r="134" spans="3:3" s="22" customFormat="1">
      <c r="C134" s="106"/>
    </row>
    <row r="135" spans="3:3" s="22" customFormat="1">
      <c r="C135" s="106"/>
    </row>
    <row r="136" spans="3:3" s="22" customFormat="1">
      <c r="C136" s="106"/>
    </row>
    <row r="137" spans="3:3" s="22" customFormat="1">
      <c r="C137" s="106"/>
    </row>
    <row r="138" spans="3:3" s="22" customFormat="1">
      <c r="C138" s="106"/>
    </row>
    <row r="139" spans="3:3" s="22" customFormat="1">
      <c r="C139" s="106"/>
    </row>
    <row r="140" spans="3:3" s="22" customFormat="1">
      <c r="C140" s="106"/>
    </row>
    <row r="141" spans="3:3" s="22" customFormat="1">
      <c r="C141" s="106"/>
    </row>
    <row r="142" spans="3:3" s="22" customFormat="1">
      <c r="C142" s="106"/>
    </row>
    <row r="143" spans="3:3" s="22" customFormat="1">
      <c r="C143" s="106"/>
    </row>
    <row r="144" spans="3:3" s="22" customFormat="1">
      <c r="C144" s="106"/>
    </row>
    <row r="145" spans="3:3" s="22" customFormat="1">
      <c r="C145" s="106"/>
    </row>
    <row r="146" spans="3:3" s="22" customFormat="1">
      <c r="C146" s="106"/>
    </row>
    <row r="147" spans="3:3" s="22" customFormat="1">
      <c r="C147" s="106"/>
    </row>
    <row r="148" spans="3:3" s="22" customFormat="1">
      <c r="C148" s="106"/>
    </row>
    <row r="149" spans="3:3" s="22" customFormat="1">
      <c r="C149" s="106"/>
    </row>
    <row r="150" spans="3:3" s="22" customFormat="1">
      <c r="C150" s="106"/>
    </row>
    <row r="151" spans="3:3" s="22" customFormat="1">
      <c r="C151" s="106"/>
    </row>
    <row r="152" spans="3:3" s="22" customFormat="1">
      <c r="C152" s="106"/>
    </row>
    <row r="153" spans="3:3" s="22" customFormat="1">
      <c r="C153" s="106"/>
    </row>
    <row r="154" spans="3:3" s="22" customFormat="1">
      <c r="C154" s="106"/>
    </row>
  </sheetData>
  <mergeCells count="7">
    <mergeCell ref="K5:L5"/>
    <mergeCell ref="M5:N5"/>
    <mergeCell ref="B13:G13"/>
    <mergeCell ref="C5:D5"/>
    <mergeCell ref="E5:F5"/>
    <mergeCell ref="G5:H5"/>
    <mergeCell ref="I5:J5"/>
  </mergeCells>
  <hyperlinks>
    <hyperlink ref="O2" location="Index!A1" display="Back to Index" xr:uid="{207CD234-7839-4ED9-AF90-8710E3E93E54}"/>
  </hyperlinks>
  <pageMargins left="0.7" right="0.7" top="0.75" bottom="0.75" header="0.3" footer="0.3"/>
  <pageSetup paperSize="9" scale="7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7DA13-F84C-48F7-9718-F0B64981B1AB}">
  <dimension ref="A1:O138"/>
  <sheetViews>
    <sheetView showGridLines="0" showRowColHeaders="0" zoomScaleNormal="100" zoomScaleSheetLayoutView="100" workbookViewId="0">
      <pane ySplit="6" topLeftCell="A7" activePane="bottomLeft" state="frozen"/>
      <selection activeCell="P12" sqref="P12"/>
      <selection pane="bottomLeft"/>
    </sheetView>
  </sheetViews>
  <sheetFormatPr defaultColWidth="9.109375" defaultRowHeight="15.05"/>
  <cols>
    <col min="1" max="1" width="9.109375" style="39" customWidth="1"/>
    <col min="2" max="2" width="33.33203125" style="39" bestFit="1" customWidth="1"/>
    <col min="3" max="6" width="10.6640625" style="39" customWidth="1"/>
    <col min="7" max="8" width="18.109375" style="39" customWidth="1"/>
    <col min="9" max="10" width="11.88671875" style="39" customWidth="1"/>
    <col min="11" max="14" width="10.6640625" style="39" customWidth="1"/>
    <col min="15" max="15" width="12.44140625" style="39" customWidth="1"/>
    <col min="16" max="16384" width="9.109375" style="39"/>
  </cols>
  <sheetData>
    <row r="1" spans="1:15" s="38" customFormat="1" ht="23.95" customHeight="1">
      <c r="B1" s="180" t="s">
        <v>325</v>
      </c>
    </row>
    <row r="2" spans="1:15" s="126" customFormat="1" ht="16" customHeight="1">
      <c r="A2" s="119" t="str" cm="1">
        <f t="array" aca="1" ref="A2" ca="1">MID(CELL("filename",A1),FIND("]",CELL("filename",A1))+1,255)</f>
        <v>Table 5</v>
      </c>
      <c r="B2" s="119" t="s">
        <v>196</v>
      </c>
      <c r="O2" s="123" t="s">
        <v>104</v>
      </c>
    </row>
    <row r="3" spans="1:15" s="40" customFormat="1" ht="11.3" customHeight="1">
      <c r="B3" s="41"/>
    </row>
    <row r="4" spans="1:15" s="46" customFormat="1" ht="11.3" customHeight="1">
      <c r="C4" s="108"/>
      <c r="D4" s="108"/>
      <c r="E4" s="108"/>
      <c r="F4" s="108"/>
      <c r="G4" s="108"/>
      <c r="H4" s="108"/>
      <c r="I4" s="108"/>
      <c r="J4" s="108"/>
      <c r="K4" s="108"/>
      <c r="L4" s="108"/>
      <c r="M4" s="108"/>
      <c r="N4" s="108"/>
      <c r="O4" s="108"/>
    </row>
    <row r="5" spans="1:15" s="46" customFormat="1" ht="28.5" customHeight="1">
      <c r="C5" s="272" t="s">
        <v>153</v>
      </c>
      <c r="D5" s="272"/>
      <c r="E5" s="272" t="s">
        <v>156</v>
      </c>
      <c r="F5" s="272"/>
      <c r="G5" s="272" t="s">
        <v>157</v>
      </c>
      <c r="H5" s="272"/>
      <c r="I5" s="272" t="s">
        <v>162</v>
      </c>
      <c r="J5" s="272"/>
      <c r="K5" s="272" t="s">
        <v>163</v>
      </c>
      <c r="L5" s="272"/>
      <c r="M5" s="272" t="s">
        <v>164</v>
      </c>
      <c r="N5" s="272"/>
      <c r="O5" s="47"/>
    </row>
    <row r="6" spans="1:15" s="88" customFormat="1" ht="30.7" customHeight="1">
      <c r="B6" s="109" t="s">
        <v>190</v>
      </c>
      <c r="C6" s="161" t="s">
        <v>154</v>
      </c>
      <c r="D6" s="161" t="s">
        <v>155</v>
      </c>
      <c r="E6" s="161" t="s">
        <v>2</v>
      </c>
      <c r="F6" s="161" t="s">
        <v>5</v>
      </c>
      <c r="G6" s="161" t="s">
        <v>206</v>
      </c>
      <c r="H6" s="161" t="s">
        <v>207</v>
      </c>
      <c r="I6" s="161" t="s">
        <v>160</v>
      </c>
      <c r="J6" s="161" t="s">
        <v>161</v>
      </c>
      <c r="K6" s="161" t="s">
        <v>0</v>
      </c>
      <c r="L6" s="161" t="s">
        <v>56</v>
      </c>
      <c r="M6" s="161" t="s">
        <v>140</v>
      </c>
      <c r="N6" s="161" t="s">
        <v>6</v>
      </c>
      <c r="O6" s="162" t="s">
        <v>181</v>
      </c>
    </row>
    <row r="7" spans="1:15" s="46" customFormat="1" ht="11.3">
      <c r="A7" s="110"/>
      <c r="B7" s="72" t="s">
        <v>168</v>
      </c>
      <c r="C7" s="181"/>
      <c r="D7" s="181"/>
      <c r="E7" s="181"/>
      <c r="F7" s="181"/>
      <c r="G7" s="181"/>
      <c r="H7" s="181"/>
      <c r="I7" s="181"/>
      <c r="J7" s="181"/>
      <c r="K7" s="181"/>
      <c r="L7" s="181"/>
      <c r="M7" s="181"/>
      <c r="N7" s="181"/>
      <c r="O7" s="181"/>
    </row>
    <row r="8" spans="1:15" s="46" customFormat="1" ht="11.3">
      <c r="A8" s="110"/>
      <c r="B8" s="111" t="s">
        <v>32</v>
      </c>
      <c r="C8" s="228">
        <v>31.9</v>
      </c>
      <c r="D8" s="228">
        <v>29.7</v>
      </c>
      <c r="E8" s="228">
        <v>26.7</v>
      </c>
      <c r="F8" s="228">
        <v>30.3</v>
      </c>
      <c r="G8" s="228">
        <v>30.8</v>
      </c>
      <c r="H8" s="228">
        <v>29.6</v>
      </c>
      <c r="I8" s="228">
        <v>17.600000000000001</v>
      </c>
      <c r="J8" s="228">
        <v>39.700000000000003</v>
      </c>
      <c r="K8" s="228">
        <v>26.1</v>
      </c>
      <c r="L8" s="228">
        <v>30.1</v>
      </c>
      <c r="M8" s="228">
        <v>28.8</v>
      </c>
      <c r="N8" s="228">
        <v>30.1</v>
      </c>
      <c r="O8" s="228">
        <v>29.9</v>
      </c>
    </row>
    <row r="9" spans="1:15" s="46" customFormat="1" ht="11.3">
      <c r="A9" s="110"/>
      <c r="B9" s="111" t="s">
        <v>31</v>
      </c>
      <c r="C9" s="228">
        <v>39.5</v>
      </c>
      <c r="D9" s="228">
        <v>41.2</v>
      </c>
      <c r="E9" s="228">
        <v>34.1</v>
      </c>
      <c r="F9" s="228">
        <v>41.7</v>
      </c>
      <c r="G9" s="228">
        <v>39.200000000000003</v>
      </c>
      <c r="H9" s="228">
        <v>41.7</v>
      </c>
      <c r="I9" s="228">
        <v>38.6</v>
      </c>
      <c r="J9" s="228">
        <v>42.3</v>
      </c>
      <c r="K9" s="228">
        <v>31.2</v>
      </c>
      <c r="L9" s="228">
        <v>41.6</v>
      </c>
      <c r="M9" s="228">
        <v>44.8</v>
      </c>
      <c r="N9" s="228">
        <v>40.200000000000003</v>
      </c>
      <c r="O9" s="228">
        <v>41.1</v>
      </c>
    </row>
    <row r="10" spans="1:15" s="46" customFormat="1" ht="11.3">
      <c r="A10" s="110"/>
      <c r="B10" s="111" t="s">
        <v>30</v>
      </c>
      <c r="C10" s="228">
        <v>43.2</v>
      </c>
      <c r="D10" s="228">
        <v>44.3</v>
      </c>
      <c r="E10" s="228">
        <v>39.4</v>
      </c>
      <c r="F10" s="228">
        <v>44.5</v>
      </c>
      <c r="G10" s="228">
        <v>43.1</v>
      </c>
      <c r="H10" s="228">
        <v>44.6</v>
      </c>
      <c r="I10" s="228">
        <v>43.2</v>
      </c>
      <c r="J10" s="228">
        <v>44.7</v>
      </c>
      <c r="K10" s="228">
        <v>33.6</v>
      </c>
      <c r="L10" s="228">
        <v>44.6</v>
      </c>
      <c r="M10" s="228">
        <v>49.5</v>
      </c>
      <c r="N10" s="228">
        <v>43</v>
      </c>
      <c r="O10" s="228">
        <v>44.3</v>
      </c>
    </row>
    <row r="11" spans="1:15" s="46" customFormat="1" ht="11.3">
      <c r="A11" s="110"/>
      <c r="B11" s="111" t="s">
        <v>29</v>
      </c>
      <c r="C11" s="228">
        <v>43.3</v>
      </c>
      <c r="D11" s="228">
        <v>47</v>
      </c>
      <c r="E11" s="228">
        <v>40.5</v>
      </c>
      <c r="F11" s="228">
        <v>47</v>
      </c>
      <c r="G11" s="228">
        <v>43.9</v>
      </c>
      <c r="H11" s="228">
        <v>47.4</v>
      </c>
      <c r="I11" s="228">
        <v>47.5</v>
      </c>
      <c r="J11" s="228">
        <v>46.5</v>
      </c>
      <c r="K11" s="228">
        <v>39.799999999999997</v>
      </c>
      <c r="L11" s="228">
        <v>47</v>
      </c>
      <c r="M11" s="228">
        <v>43</v>
      </c>
      <c r="N11" s="228">
        <v>47.6</v>
      </c>
      <c r="O11" s="228">
        <v>46.8</v>
      </c>
    </row>
    <row r="12" spans="1:15" s="46" customFormat="1" ht="11.3">
      <c r="A12" s="110"/>
      <c r="B12" s="111" t="s">
        <v>28</v>
      </c>
      <c r="C12" s="228">
        <v>27.6</v>
      </c>
      <c r="D12" s="228">
        <v>36.1</v>
      </c>
      <c r="E12" s="228">
        <v>13.4</v>
      </c>
      <c r="F12" s="228">
        <v>36.9</v>
      </c>
      <c r="G12" s="228">
        <v>24.6</v>
      </c>
      <c r="H12" s="228">
        <v>38.700000000000003</v>
      </c>
      <c r="I12" s="228">
        <v>46.9</v>
      </c>
      <c r="J12" s="228">
        <v>30.9</v>
      </c>
      <c r="K12" s="228">
        <v>23.5</v>
      </c>
      <c r="L12" s="228">
        <v>35.799999999999997</v>
      </c>
      <c r="M12" s="228">
        <v>22.5</v>
      </c>
      <c r="N12" s="228">
        <v>40.299999999999997</v>
      </c>
      <c r="O12" s="228">
        <v>35.6</v>
      </c>
    </row>
    <row r="13" spans="1:15" s="46" customFormat="1" ht="11.3">
      <c r="A13" s="110"/>
      <c r="B13" s="111" t="s">
        <v>1</v>
      </c>
      <c r="C13" s="228">
        <v>37.799999999999997</v>
      </c>
      <c r="D13" s="228">
        <v>41.4</v>
      </c>
      <c r="E13" s="228">
        <v>30.6</v>
      </c>
      <c r="F13" s="228">
        <v>41.8</v>
      </c>
      <c r="G13" s="228">
        <v>37.299999999999997</v>
      </c>
      <c r="H13" s="228">
        <v>42.2</v>
      </c>
      <c r="I13" s="228">
        <v>41</v>
      </c>
      <c r="J13" s="228">
        <v>41.3</v>
      </c>
      <c r="K13" s="228">
        <v>31.5</v>
      </c>
      <c r="L13" s="228">
        <v>41.5</v>
      </c>
      <c r="M13" s="228">
        <v>39</v>
      </c>
      <c r="N13" s="228">
        <v>41.7</v>
      </c>
      <c r="O13" s="228">
        <v>41.2</v>
      </c>
    </row>
    <row r="14" spans="1:15" s="46" customFormat="1" ht="11.3">
      <c r="B14" s="88" t="s">
        <v>178</v>
      </c>
      <c r="C14" s="228"/>
      <c r="D14" s="228"/>
      <c r="E14" s="228"/>
      <c r="F14" s="228"/>
      <c r="G14" s="228"/>
      <c r="H14" s="228"/>
      <c r="I14" s="228"/>
      <c r="J14" s="228"/>
      <c r="K14" s="228"/>
      <c r="L14" s="228"/>
      <c r="M14" s="228"/>
      <c r="N14" s="228"/>
      <c r="O14" s="228"/>
    </row>
    <row r="15" spans="1:15" s="46" customFormat="1" ht="11.3">
      <c r="A15" s="110"/>
      <c r="B15" s="111" t="s">
        <v>82</v>
      </c>
      <c r="C15" s="228">
        <v>54.8</v>
      </c>
      <c r="D15" s="228">
        <v>56.1</v>
      </c>
      <c r="E15" s="228">
        <v>51.2</v>
      </c>
      <c r="F15" s="228">
        <v>56.3</v>
      </c>
      <c r="G15" s="228">
        <v>55.6</v>
      </c>
      <c r="H15" s="228">
        <v>56.1</v>
      </c>
      <c r="I15" s="228">
        <v>48.7</v>
      </c>
      <c r="J15" s="228">
        <v>57.2</v>
      </c>
      <c r="K15" s="228">
        <v>55</v>
      </c>
      <c r="L15" s="228">
        <v>56</v>
      </c>
      <c r="M15" s="228">
        <v>50.1</v>
      </c>
      <c r="N15" s="228">
        <v>56.1</v>
      </c>
      <c r="O15" s="228">
        <v>56</v>
      </c>
    </row>
    <row r="16" spans="1:15" s="46" customFormat="1" ht="11.3">
      <c r="A16" s="110"/>
      <c r="B16" s="111" t="s">
        <v>83</v>
      </c>
      <c r="C16" s="228">
        <v>36.700000000000003</v>
      </c>
      <c r="D16" s="228">
        <v>40.1</v>
      </c>
      <c r="E16" s="228">
        <v>29</v>
      </c>
      <c r="F16" s="228">
        <v>40.5</v>
      </c>
      <c r="G16" s="228">
        <v>35.799999999999997</v>
      </c>
      <c r="H16" s="228">
        <v>41</v>
      </c>
      <c r="I16" s="228">
        <v>40.700000000000003</v>
      </c>
      <c r="J16" s="228">
        <v>39.4</v>
      </c>
      <c r="K16" s="228">
        <v>29.4</v>
      </c>
      <c r="L16" s="228">
        <v>40.200000000000003</v>
      </c>
      <c r="M16" s="228">
        <v>38.9</v>
      </c>
      <c r="N16" s="228">
        <v>40.1</v>
      </c>
      <c r="O16" s="228">
        <v>39.799999999999997</v>
      </c>
    </row>
    <row r="17" spans="1:15" s="46" customFormat="1" ht="11.3">
      <c r="A17" s="110"/>
      <c r="B17" s="111" t="s">
        <v>1</v>
      </c>
      <c r="C17" s="228">
        <v>37.799999999999997</v>
      </c>
      <c r="D17" s="228">
        <v>41.4</v>
      </c>
      <c r="E17" s="228">
        <v>30.6</v>
      </c>
      <c r="F17" s="228">
        <v>41.8</v>
      </c>
      <c r="G17" s="228">
        <v>37.299999999999997</v>
      </c>
      <c r="H17" s="228">
        <v>42.2</v>
      </c>
      <c r="I17" s="228">
        <v>41</v>
      </c>
      <c r="J17" s="228">
        <v>41.3</v>
      </c>
      <c r="K17" s="228">
        <v>31.5</v>
      </c>
      <c r="L17" s="228">
        <v>41.5</v>
      </c>
      <c r="M17" s="228">
        <v>39</v>
      </c>
      <c r="N17" s="228">
        <v>41.7</v>
      </c>
      <c r="O17" s="228">
        <v>41.2</v>
      </c>
    </row>
    <row r="18" spans="1:15" s="46" customFormat="1" ht="11.3">
      <c r="A18" s="110"/>
      <c r="B18" s="88" t="s">
        <v>167</v>
      </c>
      <c r="C18" s="228"/>
      <c r="D18" s="228"/>
      <c r="E18" s="228"/>
      <c r="F18" s="228"/>
      <c r="G18" s="228"/>
      <c r="H18" s="228"/>
      <c r="I18" s="228"/>
      <c r="J18" s="228"/>
      <c r="K18" s="228"/>
      <c r="L18" s="228"/>
      <c r="M18" s="228"/>
      <c r="N18" s="228"/>
      <c r="O18" s="228"/>
    </row>
    <row r="19" spans="1:15" s="46" customFormat="1" ht="11.3">
      <c r="A19" s="110"/>
      <c r="B19" s="111" t="s">
        <v>179</v>
      </c>
      <c r="C19" s="228">
        <v>42.3</v>
      </c>
      <c r="D19" s="228">
        <v>46.9</v>
      </c>
      <c r="E19" s="228">
        <v>35.4</v>
      </c>
      <c r="F19" s="228">
        <v>47.4</v>
      </c>
      <c r="G19" s="228">
        <v>45</v>
      </c>
      <c r="H19" s="228">
        <v>47</v>
      </c>
      <c r="I19" s="228">
        <v>40</v>
      </c>
      <c r="J19" s="228">
        <v>49.2</v>
      </c>
      <c r="K19" s="228">
        <v>38.299999999999997</v>
      </c>
      <c r="L19" s="228">
        <v>46.9</v>
      </c>
      <c r="M19" s="228">
        <v>46.7</v>
      </c>
      <c r="N19" s="228">
        <v>46.5</v>
      </c>
      <c r="O19" s="228">
        <v>46.6</v>
      </c>
    </row>
    <row r="20" spans="1:15" s="46" customFormat="1" ht="11.3">
      <c r="A20" s="110"/>
      <c r="B20" s="111" t="s">
        <v>180</v>
      </c>
      <c r="C20" s="228">
        <v>29</v>
      </c>
      <c r="D20" s="228">
        <v>33.700000000000003</v>
      </c>
      <c r="E20" s="228">
        <v>23</v>
      </c>
      <c r="F20" s="228">
        <v>34</v>
      </c>
      <c r="G20" s="228">
        <v>27.8</v>
      </c>
      <c r="H20" s="228">
        <v>35</v>
      </c>
      <c r="I20" s="228">
        <v>36.5</v>
      </c>
      <c r="J20" s="228">
        <v>32.200000000000003</v>
      </c>
      <c r="K20" s="228">
        <v>23.3</v>
      </c>
      <c r="L20" s="228">
        <v>33.799999999999997</v>
      </c>
      <c r="M20" s="228">
        <v>27.7</v>
      </c>
      <c r="N20" s="228">
        <v>34.799999999999997</v>
      </c>
      <c r="O20" s="228">
        <v>33.5</v>
      </c>
    </row>
    <row r="21" spans="1:15" s="46" customFormat="1" ht="11.3">
      <c r="A21" s="110"/>
      <c r="B21" s="230" t="s">
        <v>280</v>
      </c>
      <c r="C21" s="228">
        <v>69.900000000000006</v>
      </c>
      <c r="D21" s="228">
        <v>56.6</v>
      </c>
      <c r="E21" s="228">
        <v>1.2</v>
      </c>
      <c r="F21" s="228">
        <v>57</v>
      </c>
      <c r="G21" s="140" t="s">
        <v>7</v>
      </c>
      <c r="H21" s="228">
        <v>56.7</v>
      </c>
      <c r="I21" s="228">
        <v>57.4</v>
      </c>
      <c r="J21" s="228">
        <v>53.3</v>
      </c>
      <c r="K21" s="140" t="s">
        <v>7</v>
      </c>
      <c r="L21" s="228">
        <v>56.7</v>
      </c>
      <c r="M21" s="228">
        <v>56.6</v>
      </c>
      <c r="N21" s="228">
        <v>56.8</v>
      </c>
      <c r="O21" s="228">
        <v>56.7</v>
      </c>
    </row>
    <row r="22" spans="1:15" s="46" customFormat="1" ht="11.3">
      <c r="A22" s="110"/>
      <c r="B22" s="111" t="s">
        <v>1</v>
      </c>
      <c r="C22" s="228">
        <v>37.799999999999997</v>
      </c>
      <c r="D22" s="228">
        <v>41.4</v>
      </c>
      <c r="E22" s="228">
        <v>30.6</v>
      </c>
      <c r="F22" s="228">
        <v>41.8</v>
      </c>
      <c r="G22" s="228">
        <v>37.299999999999997</v>
      </c>
      <c r="H22" s="228">
        <v>42.2</v>
      </c>
      <c r="I22" s="228">
        <v>41</v>
      </c>
      <c r="J22" s="228">
        <v>41.3</v>
      </c>
      <c r="K22" s="228">
        <v>31.5</v>
      </c>
      <c r="L22" s="228">
        <v>41.5</v>
      </c>
      <c r="M22" s="228">
        <v>39</v>
      </c>
      <c r="N22" s="228">
        <v>41.7</v>
      </c>
      <c r="O22" s="228">
        <v>41.2</v>
      </c>
    </row>
    <row r="23" spans="1:15" s="46" customFormat="1" ht="11.3">
      <c r="B23" s="88" t="s">
        <v>61</v>
      </c>
      <c r="C23" s="228"/>
      <c r="D23" s="228"/>
      <c r="E23" s="228"/>
      <c r="F23" s="228"/>
      <c r="G23" s="228"/>
      <c r="H23" s="228"/>
      <c r="I23" s="228"/>
      <c r="J23" s="228"/>
      <c r="K23" s="228"/>
      <c r="L23" s="228"/>
      <c r="M23" s="228"/>
      <c r="N23" s="228"/>
      <c r="O23" s="228"/>
    </row>
    <row r="24" spans="1:15" s="46" customFormat="1" ht="11.3">
      <c r="A24" s="110"/>
      <c r="B24" s="111" t="s">
        <v>84</v>
      </c>
      <c r="C24" s="228">
        <v>57.2</v>
      </c>
      <c r="D24" s="228">
        <v>59.6</v>
      </c>
      <c r="E24" s="228">
        <v>53.7</v>
      </c>
      <c r="F24" s="228">
        <v>59.6</v>
      </c>
      <c r="G24" s="228">
        <v>58.5</v>
      </c>
      <c r="H24" s="228">
        <v>59.7</v>
      </c>
      <c r="I24" s="228">
        <v>61.9</v>
      </c>
      <c r="J24" s="228">
        <v>58.3</v>
      </c>
      <c r="K24" s="228">
        <v>25.5</v>
      </c>
      <c r="L24" s="228">
        <v>60.3</v>
      </c>
      <c r="M24" s="228">
        <v>64.900000000000006</v>
      </c>
      <c r="N24" s="228">
        <v>57.6</v>
      </c>
      <c r="O24" s="228">
        <v>59.5</v>
      </c>
    </row>
    <row r="25" spans="1:15" s="46" customFormat="1" ht="11.3">
      <c r="A25" s="110"/>
      <c r="B25" s="111" t="s">
        <v>85</v>
      </c>
      <c r="C25" s="228">
        <v>30.4</v>
      </c>
      <c r="D25" s="228">
        <v>38.9</v>
      </c>
      <c r="E25" s="228">
        <v>29.1</v>
      </c>
      <c r="F25" s="228">
        <v>38.6</v>
      </c>
      <c r="G25" s="228">
        <v>34</v>
      </c>
      <c r="H25" s="228">
        <v>39.4</v>
      </c>
      <c r="I25" s="228">
        <v>35.4</v>
      </c>
      <c r="J25" s="228">
        <v>39.1</v>
      </c>
      <c r="K25" s="228">
        <v>39.799999999999997</v>
      </c>
      <c r="L25" s="228">
        <v>38.1</v>
      </c>
      <c r="M25" s="228">
        <v>26.4</v>
      </c>
      <c r="N25" s="228">
        <v>41.5</v>
      </c>
      <c r="O25" s="228">
        <v>38.1</v>
      </c>
    </row>
    <row r="26" spans="1:15" s="46" customFormat="1" ht="11.3">
      <c r="A26" s="110"/>
      <c r="B26" s="111" t="s">
        <v>86</v>
      </c>
      <c r="C26" s="228">
        <v>42.4</v>
      </c>
      <c r="D26" s="228">
        <v>41.3</v>
      </c>
      <c r="E26" s="228">
        <v>40.1</v>
      </c>
      <c r="F26" s="228">
        <v>41.5</v>
      </c>
      <c r="G26" s="228">
        <v>41.9</v>
      </c>
      <c r="H26" s="228">
        <v>41.3</v>
      </c>
      <c r="I26" s="228">
        <v>39.4</v>
      </c>
      <c r="J26" s="228">
        <v>42</v>
      </c>
      <c r="K26" s="228">
        <v>30.1</v>
      </c>
      <c r="L26" s="228">
        <v>42.1</v>
      </c>
      <c r="M26" s="228">
        <v>52</v>
      </c>
      <c r="N26" s="228">
        <v>39.700000000000003</v>
      </c>
      <c r="O26" s="228">
        <v>41.4</v>
      </c>
    </row>
    <row r="27" spans="1:15" s="46" customFormat="1" ht="11.3">
      <c r="A27" s="110"/>
      <c r="B27" s="111" t="s">
        <v>87</v>
      </c>
      <c r="C27" s="228">
        <v>27.6</v>
      </c>
      <c r="D27" s="228">
        <v>31.8</v>
      </c>
      <c r="E27" s="228">
        <v>28</v>
      </c>
      <c r="F27" s="228">
        <v>31.9</v>
      </c>
      <c r="G27" s="228">
        <v>30.6</v>
      </c>
      <c r="H27" s="228">
        <v>31.9</v>
      </c>
      <c r="I27" s="228">
        <v>18.100000000000001</v>
      </c>
      <c r="J27" s="228">
        <v>38.4</v>
      </c>
      <c r="K27" s="228">
        <v>23</v>
      </c>
      <c r="L27" s="228">
        <v>32</v>
      </c>
      <c r="M27" s="228">
        <v>31</v>
      </c>
      <c r="N27" s="228">
        <v>31.8</v>
      </c>
      <c r="O27" s="228">
        <v>31.7</v>
      </c>
    </row>
    <row r="28" spans="1:15" s="46" customFormat="1" ht="11.3">
      <c r="A28" s="110"/>
      <c r="B28" s="111" t="s">
        <v>88</v>
      </c>
      <c r="C28" s="228">
        <v>34.200000000000003</v>
      </c>
      <c r="D28" s="228">
        <v>32.6</v>
      </c>
      <c r="E28" s="228">
        <v>27.3</v>
      </c>
      <c r="F28" s="228">
        <v>33.4</v>
      </c>
      <c r="G28" s="228">
        <v>30.4</v>
      </c>
      <c r="H28" s="228">
        <v>33.6</v>
      </c>
      <c r="I28" s="228">
        <v>31.8</v>
      </c>
      <c r="J28" s="228">
        <v>32.9</v>
      </c>
      <c r="K28" s="228">
        <v>27.3</v>
      </c>
      <c r="L28" s="228">
        <v>33.4</v>
      </c>
      <c r="M28" s="228">
        <v>34.9</v>
      </c>
      <c r="N28" s="228">
        <v>32.4</v>
      </c>
      <c r="O28" s="228">
        <v>32.700000000000003</v>
      </c>
    </row>
    <row r="29" spans="1:15" s="46" customFormat="1" ht="11.3">
      <c r="A29" s="110"/>
      <c r="B29" s="111" t="s">
        <v>89</v>
      </c>
      <c r="C29" s="228">
        <v>41.4</v>
      </c>
      <c r="D29" s="228">
        <v>44.9</v>
      </c>
      <c r="E29" s="228">
        <v>36.200000000000003</v>
      </c>
      <c r="F29" s="228">
        <v>45</v>
      </c>
      <c r="G29" s="228">
        <v>41.9</v>
      </c>
      <c r="H29" s="228">
        <v>45.3</v>
      </c>
      <c r="I29" s="228">
        <v>52</v>
      </c>
      <c r="J29" s="228">
        <v>42.4</v>
      </c>
      <c r="K29" s="228">
        <v>39.5</v>
      </c>
      <c r="L29" s="228">
        <v>44.8</v>
      </c>
      <c r="M29" s="228">
        <v>44.7</v>
      </c>
      <c r="N29" s="228">
        <v>44.7</v>
      </c>
      <c r="O29" s="228">
        <v>44.7</v>
      </c>
    </row>
    <row r="30" spans="1:15" s="46" customFormat="1" ht="11.3">
      <c r="A30" s="110"/>
      <c r="B30" s="111" t="s">
        <v>90</v>
      </c>
      <c r="C30" s="228">
        <v>38</v>
      </c>
      <c r="D30" s="228">
        <v>49.5</v>
      </c>
      <c r="E30" s="228">
        <v>31.1</v>
      </c>
      <c r="F30" s="228">
        <v>49.5</v>
      </c>
      <c r="G30" s="228">
        <v>43.3</v>
      </c>
      <c r="H30" s="228">
        <v>50.5</v>
      </c>
      <c r="I30" s="228">
        <v>50.6</v>
      </c>
      <c r="J30" s="228">
        <v>48.2</v>
      </c>
      <c r="K30" s="228">
        <v>37.4</v>
      </c>
      <c r="L30" s="228">
        <v>49.4</v>
      </c>
      <c r="M30" s="228">
        <v>42.2</v>
      </c>
      <c r="N30" s="228">
        <v>50.5</v>
      </c>
      <c r="O30" s="228">
        <v>49</v>
      </c>
    </row>
    <row r="31" spans="1:15" s="46" customFormat="1" ht="11.3">
      <c r="A31" s="110"/>
      <c r="B31" s="111" t="s">
        <v>91</v>
      </c>
      <c r="C31" s="228">
        <v>36.700000000000003</v>
      </c>
      <c r="D31" s="228">
        <v>40.9</v>
      </c>
      <c r="E31" s="228">
        <v>24</v>
      </c>
      <c r="F31" s="228">
        <v>41.6</v>
      </c>
      <c r="G31" s="228">
        <v>32.5</v>
      </c>
      <c r="H31" s="228">
        <v>42.7</v>
      </c>
      <c r="I31" s="228">
        <v>44.2</v>
      </c>
      <c r="J31" s="228">
        <v>38.799999999999997</v>
      </c>
      <c r="K31" s="228">
        <v>31.3</v>
      </c>
      <c r="L31" s="228">
        <v>40.799999999999997</v>
      </c>
      <c r="M31" s="228">
        <v>30.1</v>
      </c>
      <c r="N31" s="228">
        <v>43.8</v>
      </c>
      <c r="O31" s="228">
        <v>40.6</v>
      </c>
    </row>
    <row r="32" spans="1:15" s="46" customFormat="1" ht="11.3">
      <c r="A32" s="110"/>
      <c r="B32" s="111" t="s">
        <v>92</v>
      </c>
      <c r="C32" s="228">
        <v>45</v>
      </c>
      <c r="D32" s="228">
        <v>49</v>
      </c>
      <c r="E32" s="228">
        <v>37.6</v>
      </c>
      <c r="F32" s="228">
        <v>49.4</v>
      </c>
      <c r="G32" s="228">
        <v>45.9</v>
      </c>
      <c r="H32" s="228">
        <v>49.6</v>
      </c>
      <c r="I32" s="228">
        <v>50.5</v>
      </c>
      <c r="J32" s="228">
        <v>47.9</v>
      </c>
      <c r="K32" s="228">
        <v>36.6</v>
      </c>
      <c r="L32" s="228">
        <v>49.1</v>
      </c>
      <c r="M32" s="228">
        <v>51.8</v>
      </c>
      <c r="N32" s="228">
        <v>47.8</v>
      </c>
      <c r="O32" s="228">
        <v>48.8</v>
      </c>
    </row>
    <row r="33" spans="1:15" s="46" customFormat="1" ht="11.3">
      <c r="A33" s="110"/>
      <c r="B33" s="111" t="s">
        <v>93</v>
      </c>
      <c r="C33" s="228">
        <v>44.1</v>
      </c>
      <c r="D33" s="228">
        <v>47.5</v>
      </c>
      <c r="E33" s="228">
        <v>32.1</v>
      </c>
      <c r="F33" s="228">
        <v>48.1</v>
      </c>
      <c r="G33" s="228">
        <v>41.5</v>
      </c>
      <c r="H33" s="228">
        <v>48.2</v>
      </c>
      <c r="I33" s="228">
        <v>43.2</v>
      </c>
      <c r="J33" s="228">
        <v>48.7</v>
      </c>
      <c r="K33" s="228">
        <v>30.5</v>
      </c>
      <c r="L33" s="228">
        <v>47.6</v>
      </c>
      <c r="M33" s="228">
        <v>48</v>
      </c>
      <c r="N33" s="228">
        <v>47.1</v>
      </c>
      <c r="O33" s="228">
        <v>47.2</v>
      </c>
    </row>
    <row r="34" spans="1:15" s="46" customFormat="1" ht="11.3">
      <c r="A34" s="110"/>
      <c r="B34" s="111" t="s">
        <v>94</v>
      </c>
      <c r="C34" s="228">
        <v>33.6</v>
      </c>
      <c r="D34" s="228">
        <v>37.799999999999997</v>
      </c>
      <c r="E34" s="228">
        <v>26.1</v>
      </c>
      <c r="F34" s="228">
        <v>38.299999999999997</v>
      </c>
      <c r="G34" s="228">
        <v>32.799999999999997</v>
      </c>
      <c r="H34" s="228">
        <v>39</v>
      </c>
      <c r="I34" s="228">
        <v>43</v>
      </c>
      <c r="J34" s="228">
        <v>35.299999999999997</v>
      </c>
      <c r="K34" s="228">
        <v>36.9</v>
      </c>
      <c r="L34" s="228">
        <v>37.6</v>
      </c>
      <c r="M34" s="228">
        <v>28.9</v>
      </c>
      <c r="N34" s="228">
        <v>39.9</v>
      </c>
      <c r="O34" s="228">
        <v>37.6</v>
      </c>
    </row>
    <row r="35" spans="1:15" s="46" customFormat="1" ht="11.3">
      <c r="A35" s="110"/>
      <c r="B35" s="111" t="s">
        <v>95</v>
      </c>
      <c r="C35" s="228">
        <v>32.799999999999997</v>
      </c>
      <c r="D35" s="228">
        <v>33</v>
      </c>
      <c r="E35" s="228">
        <v>27.8</v>
      </c>
      <c r="F35" s="228">
        <v>33.4</v>
      </c>
      <c r="G35" s="228">
        <v>31</v>
      </c>
      <c r="H35" s="228">
        <v>33.700000000000003</v>
      </c>
      <c r="I35" s="228">
        <v>30.4</v>
      </c>
      <c r="J35" s="228">
        <v>36.299999999999997</v>
      </c>
      <c r="K35" s="228">
        <v>28.1</v>
      </c>
      <c r="L35" s="228">
        <v>33.1</v>
      </c>
      <c r="M35" s="228">
        <v>32.700000000000003</v>
      </c>
      <c r="N35" s="228">
        <v>33.1</v>
      </c>
      <c r="O35" s="228">
        <v>33</v>
      </c>
    </row>
    <row r="36" spans="1:15" s="46" customFormat="1" ht="11.3">
      <c r="A36" s="110"/>
      <c r="B36" s="111" t="s">
        <v>1</v>
      </c>
      <c r="C36" s="228">
        <v>37.799999999999997</v>
      </c>
      <c r="D36" s="228">
        <v>41.4</v>
      </c>
      <c r="E36" s="228">
        <v>30.6</v>
      </c>
      <c r="F36" s="228">
        <v>41.8</v>
      </c>
      <c r="G36" s="228">
        <v>37.299999999999997</v>
      </c>
      <c r="H36" s="228">
        <v>42.2</v>
      </c>
      <c r="I36" s="228">
        <v>41</v>
      </c>
      <c r="J36" s="228">
        <v>41.3</v>
      </c>
      <c r="K36" s="228">
        <v>31.5</v>
      </c>
      <c r="L36" s="228">
        <v>41.5</v>
      </c>
      <c r="M36" s="228">
        <v>39</v>
      </c>
      <c r="N36" s="228">
        <v>41.7</v>
      </c>
      <c r="O36" s="228">
        <v>41.2</v>
      </c>
    </row>
    <row r="37" spans="1:15" s="46" customFormat="1" ht="11.3">
      <c r="B37" s="88" t="s">
        <v>60</v>
      </c>
      <c r="C37" s="228"/>
      <c r="D37" s="228"/>
      <c r="E37" s="228"/>
      <c r="F37" s="228"/>
      <c r="G37" s="228"/>
      <c r="H37" s="228"/>
      <c r="I37" s="228"/>
      <c r="J37" s="228"/>
      <c r="K37" s="228"/>
      <c r="L37" s="228"/>
      <c r="M37" s="228"/>
      <c r="N37" s="228"/>
      <c r="O37" s="228"/>
    </row>
    <row r="38" spans="1:15" s="46" customFormat="1" ht="11.3">
      <c r="A38" s="110"/>
      <c r="B38" s="111" t="s">
        <v>285</v>
      </c>
      <c r="C38" s="228">
        <v>34.700000000000003</v>
      </c>
      <c r="D38" s="228">
        <v>39.6</v>
      </c>
      <c r="E38" s="228">
        <v>28.8</v>
      </c>
      <c r="F38" s="228">
        <v>40</v>
      </c>
      <c r="G38" s="228">
        <v>36.5</v>
      </c>
      <c r="H38" s="228">
        <v>40</v>
      </c>
      <c r="I38" s="228">
        <v>36.5</v>
      </c>
      <c r="J38" s="228">
        <v>40.200000000000003</v>
      </c>
      <c r="K38" s="228">
        <v>27.4</v>
      </c>
      <c r="L38" s="228">
        <v>39.700000000000003</v>
      </c>
      <c r="M38" s="228">
        <v>38.700000000000003</v>
      </c>
      <c r="N38" s="228">
        <v>39.4</v>
      </c>
      <c r="O38" s="228">
        <v>39.200000000000003</v>
      </c>
    </row>
    <row r="39" spans="1:15" s="46" customFormat="1" ht="11.3">
      <c r="A39" s="110"/>
      <c r="B39" s="111" t="s">
        <v>97</v>
      </c>
      <c r="C39" s="228">
        <v>37.200000000000003</v>
      </c>
      <c r="D39" s="228">
        <v>44.5</v>
      </c>
      <c r="E39" s="228">
        <v>30.5</v>
      </c>
      <c r="F39" s="228">
        <v>45</v>
      </c>
      <c r="G39" s="228">
        <v>37.700000000000003</v>
      </c>
      <c r="H39" s="228">
        <v>45.5</v>
      </c>
      <c r="I39" s="228">
        <v>38.799999999999997</v>
      </c>
      <c r="J39" s="228">
        <v>46.5</v>
      </c>
      <c r="K39" s="228">
        <v>36.299999999999997</v>
      </c>
      <c r="L39" s="228">
        <v>44.7</v>
      </c>
      <c r="M39" s="228">
        <v>41.8</v>
      </c>
      <c r="N39" s="228">
        <v>44.5</v>
      </c>
      <c r="O39" s="228">
        <v>44</v>
      </c>
    </row>
    <row r="40" spans="1:15" s="46" customFormat="1" ht="11.3">
      <c r="A40" s="110"/>
      <c r="B40" s="111" t="s">
        <v>96</v>
      </c>
      <c r="C40" s="228">
        <v>59.4</v>
      </c>
      <c r="D40" s="228">
        <v>48</v>
      </c>
      <c r="E40" s="228">
        <v>39.299999999999997</v>
      </c>
      <c r="F40" s="228">
        <v>49</v>
      </c>
      <c r="G40" s="228">
        <v>47.1</v>
      </c>
      <c r="H40" s="228">
        <v>48.7</v>
      </c>
      <c r="I40" s="228">
        <v>40.6</v>
      </c>
      <c r="J40" s="228">
        <v>49.9</v>
      </c>
      <c r="K40" s="228">
        <v>52.6</v>
      </c>
      <c r="L40" s="228">
        <v>48.2</v>
      </c>
      <c r="M40" s="228">
        <v>59.7</v>
      </c>
      <c r="N40" s="228">
        <v>48.1</v>
      </c>
      <c r="O40" s="228">
        <v>48.3</v>
      </c>
    </row>
    <row r="41" spans="1:15" s="46" customFormat="1" ht="11.3">
      <c r="A41" s="110"/>
      <c r="B41" s="111" t="s">
        <v>139</v>
      </c>
      <c r="C41" s="228">
        <v>39.9</v>
      </c>
      <c r="D41" s="228">
        <v>38.5</v>
      </c>
      <c r="E41" s="228">
        <v>34.299999999999997</v>
      </c>
      <c r="F41" s="228">
        <v>39</v>
      </c>
      <c r="G41" s="228">
        <v>38.4</v>
      </c>
      <c r="H41" s="228">
        <v>38.700000000000003</v>
      </c>
      <c r="I41" s="228">
        <v>37.299999999999997</v>
      </c>
      <c r="J41" s="228">
        <v>39.4</v>
      </c>
      <c r="K41" s="228">
        <v>34.4</v>
      </c>
      <c r="L41" s="228">
        <v>38.799999999999997</v>
      </c>
      <c r="M41" s="228">
        <v>49.6</v>
      </c>
      <c r="N41" s="228">
        <v>34.200000000000003</v>
      </c>
      <c r="O41" s="228">
        <v>38.700000000000003</v>
      </c>
    </row>
    <row r="42" spans="1:15" s="46" customFormat="1" ht="11.3">
      <c r="A42" s="110"/>
      <c r="B42" s="111" t="s">
        <v>98</v>
      </c>
      <c r="C42" s="228">
        <v>39.799999999999997</v>
      </c>
      <c r="D42" s="228">
        <v>47.7</v>
      </c>
      <c r="E42" s="228">
        <v>39.200000000000003</v>
      </c>
      <c r="F42" s="228">
        <v>48</v>
      </c>
      <c r="G42" s="228">
        <v>48.4</v>
      </c>
      <c r="H42" s="228">
        <v>47.2</v>
      </c>
      <c r="I42" s="228">
        <v>38.700000000000003</v>
      </c>
      <c r="J42" s="228">
        <v>52.1</v>
      </c>
      <c r="K42" s="228">
        <v>37.6</v>
      </c>
      <c r="L42" s="228">
        <v>47.8</v>
      </c>
      <c r="M42" s="228">
        <v>48.9</v>
      </c>
      <c r="N42" s="228">
        <v>47.4</v>
      </c>
      <c r="O42" s="228">
        <v>47.4</v>
      </c>
    </row>
    <row r="43" spans="1:15" s="46" customFormat="1" ht="11.3">
      <c r="B43" s="111" t="s">
        <v>99</v>
      </c>
      <c r="C43" s="228">
        <v>39.1</v>
      </c>
      <c r="D43" s="228">
        <v>41.4</v>
      </c>
      <c r="E43" s="228">
        <v>29.6</v>
      </c>
      <c r="F43" s="228">
        <v>41.7</v>
      </c>
      <c r="G43" s="228">
        <v>36</v>
      </c>
      <c r="H43" s="228">
        <v>42.6</v>
      </c>
      <c r="I43" s="228">
        <v>43.2</v>
      </c>
      <c r="J43" s="228">
        <v>40.200000000000003</v>
      </c>
      <c r="K43" s="228">
        <v>31.1</v>
      </c>
      <c r="L43" s="228">
        <v>41.5</v>
      </c>
      <c r="M43" s="228">
        <v>38.1</v>
      </c>
      <c r="N43" s="228">
        <v>42.1</v>
      </c>
      <c r="O43" s="228">
        <v>41.2</v>
      </c>
    </row>
    <row r="44" spans="1:15" s="46" customFormat="1" ht="11.3">
      <c r="B44" s="111" t="s">
        <v>1</v>
      </c>
      <c r="C44" s="228">
        <v>37.799999999999997</v>
      </c>
      <c r="D44" s="228">
        <v>41.4</v>
      </c>
      <c r="E44" s="228">
        <v>30.6</v>
      </c>
      <c r="F44" s="228">
        <v>41.8</v>
      </c>
      <c r="G44" s="228">
        <v>37.299999999999997</v>
      </c>
      <c r="H44" s="228">
        <v>42.2</v>
      </c>
      <c r="I44" s="228">
        <v>41</v>
      </c>
      <c r="J44" s="228">
        <v>41.3</v>
      </c>
      <c r="K44" s="228">
        <v>31.5</v>
      </c>
      <c r="L44" s="228">
        <v>41.5</v>
      </c>
      <c r="M44" s="228">
        <v>39</v>
      </c>
      <c r="N44" s="228">
        <v>41.7</v>
      </c>
      <c r="O44" s="228">
        <v>41.2</v>
      </c>
    </row>
    <row r="45" spans="1:15" s="46" customFormat="1" ht="11.3"/>
    <row r="46" spans="1:15" s="46" customFormat="1" ht="11.3">
      <c r="B46" s="155" t="s">
        <v>269</v>
      </c>
    </row>
    <row r="47" spans="1:15" s="46" customFormat="1" ht="11.3"/>
    <row r="48" spans="1:15" s="46" customFormat="1" ht="11.3">
      <c r="B48" s="113"/>
      <c r="C48" s="113"/>
      <c r="D48" s="113"/>
      <c r="E48" s="114"/>
      <c r="F48" s="113"/>
      <c r="G48" s="114"/>
      <c r="H48" s="113"/>
      <c r="I48" s="114"/>
      <c r="J48" s="113"/>
      <c r="K48" s="114"/>
      <c r="L48" s="113"/>
      <c r="M48" s="113"/>
      <c r="N48" s="113"/>
      <c r="O48" s="113"/>
    </row>
    <row r="49" spans="2:15" s="46" customFormat="1" ht="11.3">
      <c r="B49" s="103"/>
      <c r="C49" s="113"/>
      <c r="D49" s="113"/>
      <c r="E49" s="114"/>
      <c r="F49" s="114"/>
      <c r="G49" s="114"/>
      <c r="H49" s="114"/>
      <c r="I49" s="114"/>
      <c r="J49" s="114"/>
      <c r="K49" s="113"/>
      <c r="L49" s="113"/>
      <c r="M49" s="113"/>
      <c r="N49" s="113"/>
      <c r="O49" s="113"/>
    </row>
    <row r="50" spans="2:15" s="46" customFormat="1" ht="11.3">
      <c r="B50" s="103"/>
      <c r="C50" s="116"/>
      <c r="D50" s="116"/>
      <c r="E50" s="116"/>
      <c r="F50" s="116"/>
      <c r="G50" s="116"/>
      <c r="H50" s="116"/>
      <c r="I50" s="116"/>
      <c r="J50" s="116"/>
      <c r="K50" s="116"/>
      <c r="L50" s="116"/>
      <c r="M50" s="116"/>
      <c r="N50" s="116"/>
      <c r="O50" s="116"/>
    </row>
    <row r="51" spans="2:15" s="46" customFormat="1" ht="11.3">
      <c r="B51" s="103"/>
      <c r="C51" s="117"/>
      <c r="D51" s="117"/>
      <c r="E51" s="117"/>
      <c r="F51" s="117"/>
      <c r="G51" s="117"/>
      <c r="H51" s="117"/>
      <c r="I51" s="117"/>
      <c r="J51" s="117"/>
      <c r="K51" s="117"/>
      <c r="L51" s="117"/>
      <c r="M51" s="117"/>
      <c r="N51" s="117"/>
      <c r="O51" s="117"/>
    </row>
    <row r="52" spans="2:15" s="46" customFormat="1" ht="11.3">
      <c r="B52" s="103"/>
      <c r="C52" s="117"/>
      <c r="D52" s="117"/>
      <c r="E52" s="117"/>
      <c r="F52" s="117"/>
      <c r="G52" s="117"/>
      <c r="H52" s="117"/>
      <c r="I52" s="117"/>
      <c r="J52" s="117"/>
      <c r="K52" s="117"/>
      <c r="L52" s="117"/>
      <c r="M52" s="117"/>
      <c r="N52" s="117"/>
      <c r="O52" s="117"/>
    </row>
    <row r="53" spans="2:15" s="46" customFormat="1" ht="11.3">
      <c r="B53" s="103"/>
      <c r="C53" s="117"/>
      <c r="D53" s="117"/>
      <c r="E53" s="117"/>
      <c r="F53" s="117"/>
      <c r="G53" s="117"/>
      <c r="H53" s="117"/>
      <c r="I53" s="117"/>
      <c r="J53" s="117"/>
      <c r="K53" s="117"/>
      <c r="L53" s="117"/>
      <c r="M53" s="117"/>
      <c r="N53" s="117"/>
      <c r="O53" s="117"/>
    </row>
    <row r="54" spans="2:15" s="46" customFormat="1" ht="11.3">
      <c r="B54" s="103"/>
      <c r="C54" s="117"/>
      <c r="D54" s="117"/>
      <c r="E54" s="117"/>
      <c r="F54" s="117"/>
      <c r="G54" s="117"/>
      <c r="H54" s="117"/>
      <c r="I54" s="117"/>
      <c r="J54" s="117"/>
      <c r="K54" s="117"/>
      <c r="L54" s="117"/>
      <c r="M54" s="117"/>
      <c r="N54" s="117"/>
      <c r="O54" s="117"/>
    </row>
    <row r="55" spans="2:15" s="46" customFormat="1" ht="11.3">
      <c r="B55" s="103"/>
      <c r="C55" s="117"/>
      <c r="D55" s="117"/>
      <c r="E55" s="117"/>
      <c r="F55" s="117"/>
      <c r="G55" s="117"/>
      <c r="H55" s="117"/>
      <c r="I55" s="117"/>
      <c r="J55" s="117"/>
      <c r="K55" s="117"/>
      <c r="L55" s="117"/>
      <c r="M55" s="117"/>
      <c r="N55" s="117"/>
      <c r="O55" s="117"/>
    </row>
    <row r="56" spans="2:15" s="46" customFormat="1" ht="11.3">
      <c r="B56" s="114"/>
      <c r="C56" s="117"/>
      <c r="D56" s="117"/>
      <c r="E56" s="117"/>
      <c r="F56" s="117"/>
      <c r="G56" s="117"/>
      <c r="H56" s="117"/>
      <c r="I56" s="117"/>
      <c r="J56" s="117"/>
      <c r="K56" s="117"/>
      <c r="L56" s="117"/>
      <c r="M56" s="117"/>
      <c r="N56" s="117"/>
      <c r="O56" s="117"/>
    </row>
    <row r="57" spans="2:15" s="46" customFormat="1" ht="11.3">
      <c r="B57" s="113"/>
      <c r="C57" s="113"/>
      <c r="D57" s="113"/>
      <c r="E57" s="114"/>
      <c r="F57" s="114"/>
      <c r="G57" s="114"/>
      <c r="H57" s="114"/>
      <c r="I57" s="114"/>
      <c r="J57" s="114"/>
      <c r="K57" s="113"/>
      <c r="L57" s="113"/>
      <c r="M57" s="113"/>
      <c r="N57" s="113"/>
      <c r="O57" s="113"/>
    </row>
    <row r="58" spans="2:15" s="46" customFormat="1" ht="11.3">
      <c r="B58" s="115"/>
      <c r="C58" s="116"/>
      <c r="D58" s="116"/>
      <c r="E58" s="116"/>
      <c r="F58" s="116"/>
      <c r="G58" s="116"/>
      <c r="H58" s="116"/>
      <c r="I58" s="116"/>
      <c r="J58" s="116"/>
      <c r="K58" s="116"/>
      <c r="L58" s="116"/>
      <c r="M58" s="116"/>
      <c r="N58" s="116"/>
      <c r="O58" s="116"/>
    </row>
    <row r="59" spans="2:15" s="46" customFormat="1" ht="11.3">
      <c r="B59" s="113"/>
      <c r="C59" s="117"/>
      <c r="D59" s="117"/>
      <c r="E59" s="117"/>
      <c r="F59" s="117"/>
      <c r="G59" s="117"/>
      <c r="H59" s="117"/>
      <c r="I59" s="117"/>
      <c r="J59" s="117"/>
      <c r="K59" s="117"/>
      <c r="L59" s="117"/>
      <c r="M59" s="117"/>
      <c r="N59" s="117"/>
      <c r="O59" s="117"/>
    </row>
    <row r="60" spans="2:15" s="46" customFormat="1" ht="11.3">
      <c r="B60" s="113"/>
      <c r="C60" s="117"/>
      <c r="D60" s="117"/>
      <c r="E60" s="117"/>
      <c r="F60" s="117"/>
      <c r="G60" s="117"/>
      <c r="H60" s="117"/>
      <c r="I60" s="117"/>
      <c r="J60" s="117"/>
      <c r="K60" s="117"/>
      <c r="L60" s="117"/>
      <c r="M60" s="117"/>
      <c r="N60" s="117"/>
      <c r="O60" s="117"/>
    </row>
    <row r="61" spans="2:15" s="46" customFormat="1" ht="11.3">
      <c r="B61" s="113"/>
      <c r="C61" s="117"/>
      <c r="D61" s="117"/>
      <c r="E61" s="117"/>
      <c r="F61" s="117"/>
      <c r="G61" s="117"/>
      <c r="H61" s="117"/>
      <c r="I61" s="117"/>
      <c r="J61" s="117"/>
      <c r="K61" s="117"/>
      <c r="L61" s="117"/>
      <c r="M61" s="117"/>
      <c r="N61" s="117"/>
      <c r="O61" s="117"/>
    </row>
    <row r="62" spans="2:15" s="46" customFormat="1" ht="11.3">
      <c r="B62" s="113"/>
      <c r="C62" s="113"/>
      <c r="D62" s="113"/>
      <c r="E62" s="114"/>
      <c r="F62" s="114"/>
      <c r="G62" s="114"/>
      <c r="H62" s="114"/>
      <c r="I62" s="114"/>
      <c r="J62" s="114"/>
      <c r="K62" s="113"/>
      <c r="L62" s="113"/>
      <c r="M62" s="113"/>
      <c r="N62" s="113"/>
      <c r="O62" s="113"/>
    </row>
    <row r="63" spans="2:15" s="46" customFormat="1" ht="11.3">
      <c r="B63" s="115"/>
      <c r="C63" s="116"/>
      <c r="D63" s="116"/>
      <c r="E63" s="116"/>
      <c r="F63" s="116"/>
      <c r="G63" s="116"/>
      <c r="H63" s="116"/>
      <c r="I63" s="116"/>
      <c r="J63" s="116"/>
      <c r="K63" s="116"/>
      <c r="L63" s="116"/>
      <c r="M63" s="116"/>
      <c r="N63" s="116"/>
      <c r="O63" s="116"/>
    </row>
    <row r="64" spans="2:15" s="46" customFormat="1" ht="11.3">
      <c r="B64" s="113"/>
      <c r="C64" s="117"/>
      <c r="D64" s="117"/>
      <c r="E64" s="117"/>
      <c r="F64" s="117"/>
      <c r="G64" s="117"/>
      <c r="H64" s="117"/>
      <c r="I64" s="117"/>
      <c r="J64" s="117"/>
      <c r="K64" s="117"/>
      <c r="L64" s="117"/>
      <c r="M64" s="117"/>
      <c r="N64" s="117"/>
      <c r="O64" s="117"/>
    </row>
    <row r="65" spans="2:15" s="46" customFormat="1" ht="11.3">
      <c r="B65" s="113"/>
      <c r="C65" s="117"/>
      <c r="D65" s="117"/>
      <c r="E65" s="117"/>
      <c r="F65" s="117"/>
      <c r="G65" s="117"/>
      <c r="H65" s="117"/>
      <c r="I65" s="117"/>
      <c r="J65" s="117"/>
      <c r="K65" s="117"/>
      <c r="L65" s="117"/>
      <c r="M65" s="117"/>
      <c r="N65" s="117"/>
      <c r="O65" s="117"/>
    </row>
    <row r="66" spans="2:15" s="46" customFormat="1" ht="11.3">
      <c r="B66" s="113"/>
      <c r="C66" s="117"/>
      <c r="D66" s="117"/>
      <c r="E66" s="117"/>
      <c r="F66" s="117"/>
      <c r="G66" s="117"/>
      <c r="H66" s="117"/>
      <c r="I66" s="117"/>
      <c r="J66" s="117"/>
      <c r="K66" s="117"/>
      <c r="L66" s="117"/>
      <c r="M66" s="117"/>
      <c r="N66" s="117"/>
      <c r="O66" s="117"/>
    </row>
    <row r="67" spans="2:15" s="46" customFormat="1" ht="11.3">
      <c r="B67" s="113"/>
      <c r="C67" s="113"/>
      <c r="D67" s="113"/>
      <c r="E67" s="113"/>
      <c r="F67" s="113"/>
      <c r="G67" s="113"/>
      <c r="H67" s="113"/>
      <c r="I67" s="113"/>
      <c r="J67" s="113"/>
      <c r="K67" s="113"/>
      <c r="L67" s="113"/>
      <c r="M67" s="113"/>
      <c r="N67" s="113"/>
      <c r="O67" s="113"/>
    </row>
    <row r="68" spans="2:15" s="46" customFormat="1" ht="11.3">
      <c r="B68" s="115"/>
      <c r="C68" s="116"/>
      <c r="D68" s="116"/>
      <c r="E68" s="116"/>
      <c r="F68" s="116"/>
      <c r="G68" s="116"/>
      <c r="H68" s="116"/>
      <c r="I68" s="116"/>
      <c r="J68" s="116"/>
      <c r="K68" s="116"/>
      <c r="L68" s="116"/>
      <c r="M68" s="116"/>
      <c r="N68" s="116"/>
      <c r="O68" s="116"/>
    </row>
    <row r="69" spans="2:15" s="46" customFormat="1" ht="11.3">
      <c r="B69" s="113"/>
      <c r="C69" s="117"/>
      <c r="D69" s="117"/>
      <c r="E69" s="117"/>
      <c r="F69" s="117"/>
      <c r="G69" s="117"/>
      <c r="H69" s="117"/>
      <c r="I69" s="117"/>
      <c r="J69" s="117"/>
      <c r="K69" s="117"/>
      <c r="L69" s="117"/>
      <c r="M69" s="117"/>
      <c r="N69" s="117"/>
      <c r="O69" s="117"/>
    </row>
    <row r="70" spans="2:15" s="46" customFormat="1" ht="11.3">
      <c r="B70" s="113"/>
      <c r="C70" s="117"/>
      <c r="D70" s="117"/>
      <c r="E70" s="117"/>
      <c r="F70" s="117"/>
      <c r="G70" s="117"/>
      <c r="H70" s="117"/>
      <c r="I70" s="117"/>
      <c r="J70" s="117"/>
      <c r="K70" s="117"/>
      <c r="L70" s="117"/>
      <c r="M70" s="117"/>
      <c r="N70" s="117"/>
      <c r="O70" s="117"/>
    </row>
    <row r="71" spans="2:15" s="46" customFormat="1" ht="11.3">
      <c r="B71" s="113"/>
      <c r="C71" s="117"/>
      <c r="D71" s="117"/>
      <c r="E71" s="117"/>
      <c r="F71" s="117"/>
      <c r="G71" s="117"/>
      <c r="H71" s="117"/>
      <c r="I71" s="117"/>
      <c r="J71" s="117"/>
      <c r="K71" s="117"/>
      <c r="L71" s="117"/>
      <c r="M71" s="117"/>
      <c r="N71" s="117"/>
      <c r="O71" s="117"/>
    </row>
    <row r="72" spans="2:15" s="46" customFormat="1" ht="11.3">
      <c r="B72" s="113"/>
      <c r="C72" s="117"/>
      <c r="D72" s="117"/>
      <c r="E72" s="117"/>
      <c r="F72" s="117"/>
      <c r="G72" s="117"/>
      <c r="H72" s="117"/>
      <c r="I72" s="117"/>
      <c r="J72" s="117"/>
      <c r="K72" s="117"/>
      <c r="L72" s="117"/>
      <c r="M72" s="117"/>
      <c r="N72" s="117"/>
      <c r="O72" s="117"/>
    </row>
    <row r="73" spans="2:15" s="46" customFormat="1" ht="11.3">
      <c r="B73" s="113"/>
      <c r="C73" s="117"/>
      <c r="D73" s="117"/>
      <c r="E73" s="117"/>
      <c r="F73" s="117"/>
      <c r="G73" s="117"/>
      <c r="H73" s="117"/>
      <c r="I73" s="117"/>
      <c r="J73" s="117"/>
      <c r="K73" s="117"/>
      <c r="L73" s="117"/>
      <c r="M73" s="117"/>
      <c r="N73" s="117"/>
      <c r="O73" s="117"/>
    </row>
    <row r="74" spans="2:15" s="46" customFormat="1" ht="11.3">
      <c r="B74" s="113"/>
      <c r="C74" s="117"/>
      <c r="D74" s="117"/>
      <c r="E74" s="117"/>
      <c r="F74" s="117"/>
      <c r="G74" s="117"/>
      <c r="H74" s="117"/>
      <c r="I74" s="117"/>
      <c r="J74" s="117"/>
      <c r="K74" s="117"/>
      <c r="L74" s="117"/>
      <c r="M74" s="117"/>
      <c r="N74" s="117"/>
      <c r="O74" s="117"/>
    </row>
    <row r="75" spans="2:15" s="46" customFormat="1" ht="11.3">
      <c r="B75" s="113"/>
      <c r="C75" s="117"/>
      <c r="D75" s="117"/>
      <c r="E75" s="117"/>
      <c r="F75" s="117"/>
      <c r="G75" s="117"/>
      <c r="H75" s="117"/>
      <c r="I75" s="117"/>
      <c r="J75" s="117"/>
      <c r="K75" s="117"/>
      <c r="L75" s="117"/>
      <c r="M75" s="117"/>
      <c r="N75" s="117"/>
      <c r="O75" s="117"/>
    </row>
    <row r="76" spans="2:15" s="46" customFormat="1" ht="11.3">
      <c r="B76" s="113"/>
      <c r="C76" s="117"/>
      <c r="D76" s="117"/>
      <c r="E76" s="117"/>
      <c r="F76" s="117"/>
      <c r="G76" s="117"/>
      <c r="H76" s="117"/>
      <c r="I76" s="117"/>
      <c r="J76" s="117"/>
      <c r="K76" s="117"/>
      <c r="L76" s="117"/>
      <c r="M76" s="117"/>
      <c r="N76" s="117"/>
      <c r="O76" s="117"/>
    </row>
    <row r="77" spans="2:15" s="46" customFormat="1" ht="11.3">
      <c r="B77" s="113"/>
      <c r="C77" s="117"/>
      <c r="D77" s="117"/>
      <c r="E77" s="117"/>
      <c r="F77" s="117"/>
      <c r="G77" s="117"/>
      <c r="H77" s="117"/>
      <c r="I77" s="117"/>
      <c r="J77" s="117"/>
      <c r="K77" s="117"/>
      <c r="L77" s="117"/>
      <c r="M77" s="117"/>
      <c r="N77" s="117"/>
      <c r="O77" s="117"/>
    </row>
    <row r="78" spans="2:15" s="46" customFormat="1" ht="11.3">
      <c r="B78" s="113"/>
      <c r="C78" s="117"/>
      <c r="D78" s="117"/>
      <c r="E78" s="117"/>
      <c r="F78" s="117"/>
      <c r="G78" s="117"/>
      <c r="H78" s="117"/>
      <c r="I78" s="117"/>
      <c r="J78" s="117"/>
      <c r="K78" s="117"/>
      <c r="L78" s="117"/>
      <c r="M78" s="117"/>
      <c r="N78" s="117"/>
      <c r="O78" s="117"/>
    </row>
    <row r="79" spans="2:15" s="46" customFormat="1" ht="11.3">
      <c r="B79" s="113"/>
      <c r="C79" s="117"/>
      <c r="D79" s="117"/>
      <c r="E79" s="117"/>
      <c r="F79" s="117"/>
      <c r="G79" s="117"/>
      <c r="H79" s="117"/>
      <c r="I79" s="117"/>
      <c r="J79" s="117"/>
      <c r="K79" s="117"/>
      <c r="L79" s="117"/>
      <c r="M79" s="117"/>
      <c r="N79" s="117"/>
      <c r="O79" s="117"/>
    </row>
    <row r="80" spans="2:15" s="46" customFormat="1" ht="11.3">
      <c r="B80" s="113"/>
      <c r="C80" s="117"/>
      <c r="D80" s="117"/>
      <c r="E80" s="117"/>
      <c r="F80" s="117"/>
      <c r="G80" s="117"/>
      <c r="H80" s="117"/>
      <c r="I80" s="117"/>
      <c r="J80" s="117"/>
      <c r="K80" s="117"/>
      <c r="L80" s="117"/>
      <c r="M80" s="117"/>
      <c r="N80" s="117"/>
      <c r="O80" s="117"/>
    </row>
    <row r="81" spans="1:15" s="46" customFormat="1" ht="11.3">
      <c r="B81" s="113"/>
      <c r="C81" s="117"/>
      <c r="D81" s="117"/>
      <c r="E81" s="117"/>
      <c r="F81" s="117"/>
      <c r="G81" s="117"/>
      <c r="H81" s="117"/>
      <c r="I81" s="117"/>
      <c r="J81" s="117"/>
      <c r="K81" s="117"/>
      <c r="L81" s="117"/>
      <c r="M81" s="117"/>
      <c r="N81" s="117"/>
      <c r="O81" s="117"/>
    </row>
    <row r="82" spans="1:15" s="46" customFormat="1" ht="11.3">
      <c r="B82" s="113"/>
      <c r="C82" s="113"/>
      <c r="D82" s="113"/>
      <c r="E82" s="113"/>
      <c r="F82" s="113"/>
      <c r="G82" s="113"/>
      <c r="H82" s="113"/>
      <c r="I82" s="113"/>
      <c r="J82" s="113"/>
      <c r="K82" s="113"/>
      <c r="L82" s="113"/>
      <c r="M82" s="113"/>
      <c r="N82" s="113"/>
      <c r="O82" s="113"/>
    </row>
    <row r="83" spans="1:15" s="46" customFormat="1" ht="11.3">
      <c r="B83" s="115"/>
      <c r="C83" s="116"/>
      <c r="D83" s="116"/>
      <c r="E83" s="116"/>
      <c r="F83" s="116"/>
      <c r="G83" s="116"/>
      <c r="H83" s="116"/>
      <c r="I83" s="116"/>
      <c r="J83" s="116"/>
      <c r="K83" s="116"/>
      <c r="L83" s="116"/>
      <c r="M83" s="116"/>
      <c r="N83" s="116"/>
      <c r="O83" s="116"/>
    </row>
    <row r="84" spans="1:15" s="46" customFormat="1" ht="11.3">
      <c r="B84" s="113"/>
      <c r="C84" s="117"/>
      <c r="D84" s="117"/>
      <c r="E84" s="117"/>
      <c r="F84" s="117"/>
      <c r="G84" s="117"/>
      <c r="H84" s="117"/>
      <c r="I84" s="117"/>
      <c r="J84" s="117"/>
      <c r="K84" s="117"/>
      <c r="L84" s="117"/>
      <c r="M84" s="117"/>
      <c r="N84" s="117"/>
      <c r="O84" s="117"/>
    </row>
    <row r="85" spans="1:15" s="46" customFormat="1" ht="11.3">
      <c r="B85" s="113"/>
      <c r="C85" s="117"/>
      <c r="D85" s="117"/>
      <c r="E85" s="117"/>
      <c r="F85" s="117"/>
      <c r="G85" s="117"/>
      <c r="H85" s="117"/>
      <c r="I85" s="117"/>
      <c r="J85" s="117"/>
      <c r="K85" s="117"/>
      <c r="L85" s="117"/>
      <c r="M85" s="117"/>
      <c r="N85" s="117"/>
      <c r="O85" s="117"/>
    </row>
    <row r="86" spans="1:15" s="46" customFormat="1" ht="11.3">
      <c r="B86" s="113"/>
      <c r="C86" s="117"/>
      <c r="D86" s="117"/>
      <c r="E86" s="117"/>
      <c r="F86" s="117"/>
      <c r="G86" s="117"/>
      <c r="H86" s="117"/>
      <c r="I86" s="117"/>
      <c r="J86" s="117"/>
      <c r="K86" s="117"/>
      <c r="L86" s="117"/>
      <c r="M86" s="117"/>
      <c r="N86" s="117"/>
      <c r="O86" s="117"/>
    </row>
    <row r="87" spans="1:15" s="46" customFormat="1" ht="11.3">
      <c r="B87" s="113"/>
      <c r="C87" s="117"/>
      <c r="D87" s="117"/>
      <c r="E87" s="117"/>
      <c r="F87" s="117"/>
      <c r="G87" s="117"/>
      <c r="H87" s="117"/>
      <c r="I87" s="117"/>
      <c r="J87" s="117"/>
      <c r="K87" s="117"/>
      <c r="L87" s="117"/>
      <c r="M87" s="117"/>
      <c r="N87" s="117"/>
      <c r="O87" s="117"/>
    </row>
    <row r="88" spans="1:15" s="46" customFormat="1" ht="11.3">
      <c r="B88" s="113"/>
      <c r="C88" s="117"/>
      <c r="D88" s="117"/>
      <c r="E88" s="117"/>
      <c r="F88" s="117"/>
      <c r="G88" s="117"/>
      <c r="H88" s="117"/>
      <c r="I88" s="117"/>
      <c r="J88" s="117"/>
      <c r="K88" s="117"/>
      <c r="L88" s="117"/>
      <c r="M88" s="117"/>
      <c r="N88" s="117"/>
      <c r="O88" s="117"/>
    </row>
    <row r="89" spans="1:15" s="46" customFormat="1" ht="11.3">
      <c r="B89" s="113"/>
      <c r="C89" s="117"/>
      <c r="D89" s="117"/>
      <c r="E89" s="117"/>
      <c r="F89" s="117"/>
      <c r="G89" s="117"/>
      <c r="H89" s="117"/>
      <c r="I89" s="117"/>
      <c r="J89" s="117"/>
      <c r="K89" s="117"/>
      <c r="L89" s="117"/>
      <c r="M89" s="117"/>
      <c r="N89" s="117"/>
      <c r="O89" s="117"/>
    </row>
    <row r="90" spans="1:15" s="46" customFormat="1" ht="11.3">
      <c r="B90" s="113"/>
      <c r="C90" s="117"/>
      <c r="D90" s="117"/>
      <c r="E90" s="117"/>
      <c r="F90" s="117"/>
      <c r="G90" s="117"/>
      <c r="H90" s="117"/>
      <c r="I90" s="117"/>
      <c r="J90" s="117"/>
      <c r="K90" s="117"/>
      <c r="L90" s="117"/>
      <c r="M90" s="117"/>
      <c r="N90" s="117"/>
      <c r="O90" s="117"/>
    </row>
    <row r="91" spans="1:15" s="46" customFormat="1" ht="11.3"/>
    <row r="92" spans="1:15" s="46" customFormat="1" ht="11.3">
      <c r="B92" s="118"/>
    </row>
    <row r="93" spans="1:15" s="46" customFormat="1" ht="11.3"/>
    <row r="94" spans="1:15" s="46" customFormat="1" ht="11.3">
      <c r="A94" s="110"/>
    </row>
    <row r="95" spans="1:15" s="46" customFormat="1" ht="11.3">
      <c r="A95" s="110"/>
    </row>
    <row r="96" spans="1:15" s="46" customFormat="1" ht="11.3">
      <c r="A96" s="110"/>
    </row>
    <row r="97" spans="1:1" s="46" customFormat="1" ht="11.3">
      <c r="A97" s="110"/>
    </row>
    <row r="98" spans="1:1" s="46" customFormat="1" ht="11.3">
      <c r="A98" s="110"/>
    </row>
    <row r="99" spans="1:1" s="46" customFormat="1" ht="11.3">
      <c r="A99" s="110"/>
    </row>
    <row r="100" spans="1:1" s="46" customFormat="1" ht="11.3">
      <c r="A100" s="110"/>
    </row>
    <row r="101" spans="1:1" s="46" customFormat="1" ht="11.3">
      <c r="A101" s="110"/>
    </row>
    <row r="102" spans="1:1" s="46" customFormat="1" ht="11.3">
      <c r="A102" s="110"/>
    </row>
    <row r="103" spans="1:1" s="46" customFormat="1" ht="11.3">
      <c r="A103" s="110"/>
    </row>
    <row r="104" spans="1:1" s="46" customFormat="1" ht="11.3">
      <c r="A104" s="110"/>
    </row>
    <row r="105" spans="1:1" s="46" customFormat="1" ht="11.3">
      <c r="A105" s="110"/>
    </row>
    <row r="106" spans="1:1" s="46" customFormat="1" ht="11.3">
      <c r="A106" s="110"/>
    </row>
    <row r="107" spans="1:1" s="46" customFormat="1" ht="11.3">
      <c r="A107" s="110"/>
    </row>
    <row r="108" spans="1:1" s="46" customFormat="1" ht="11.3">
      <c r="A108" s="110"/>
    </row>
    <row r="109" spans="1:1" s="46" customFormat="1" ht="11.3">
      <c r="A109" s="110"/>
    </row>
    <row r="110" spans="1:1" s="46" customFormat="1" ht="11.3">
      <c r="A110" s="110"/>
    </row>
    <row r="111" spans="1:1" s="46" customFormat="1" ht="11.3">
      <c r="A111" s="110"/>
    </row>
    <row r="112" spans="1:1" s="46" customFormat="1" ht="11.3">
      <c r="A112" s="110"/>
    </row>
    <row r="113" spans="1:1" s="46" customFormat="1" ht="11.3">
      <c r="A113" s="110"/>
    </row>
    <row r="114" spans="1:1" s="46" customFormat="1" ht="11.3">
      <c r="A114" s="110"/>
    </row>
    <row r="115" spans="1:1" s="46" customFormat="1" ht="11.3">
      <c r="A115" s="110"/>
    </row>
    <row r="116" spans="1:1" s="46" customFormat="1" ht="11.3">
      <c r="A116" s="110"/>
    </row>
    <row r="117" spans="1:1" s="46" customFormat="1" ht="11.3">
      <c r="A117" s="110"/>
    </row>
    <row r="118" spans="1:1" s="46" customFormat="1" ht="11.3">
      <c r="A118" s="110"/>
    </row>
    <row r="119" spans="1:1" s="46" customFormat="1" ht="11.3">
      <c r="A119" s="110"/>
    </row>
    <row r="120" spans="1:1" s="46" customFormat="1" ht="11.3">
      <c r="A120" s="110"/>
    </row>
    <row r="121" spans="1:1" s="46" customFormat="1" ht="11.3">
      <c r="A121" s="110"/>
    </row>
    <row r="122" spans="1:1" s="46" customFormat="1" ht="11.3">
      <c r="A122" s="110"/>
    </row>
    <row r="123" spans="1:1" s="46" customFormat="1" ht="11.3">
      <c r="A123" s="110"/>
    </row>
    <row r="124" spans="1:1" s="46" customFormat="1" ht="11.3">
      <c r="A124" s="110"/>
    </row>
    <row r="125" spans="1:1" s="46" customFormat="1" ht="11.3">
      <c r="A125" s="110"/>
    </row>
    <row r="126" spans="1:1" s="46" customFormat="1" ht="11.3">
      <c r="A126" s="110"/>
    </row>
    <row r="127" spans="1:1" s="46" customFormat="1" ht="11.3">
      <c r="A127" s="110"/>
    </row>
    <row r="128" spans="1:1" s="46" customFormat="1" ht="11.3">
      <c r="A128" s="110"/>
    </row>
    <row r="129" spans="1:15" s="46" customFormat="1" ht="11.3">
      <c r="A129" s="110"/>
    </row>
    <row r="130" spans="1:15" s="46" customFormat="1" ht="11.3">
      <c r="A130" s="110"/>
    </row>
    <row r="131" spans="1:15" s="46" customFormat="1" ht="11.3">
      <c r="A131" s="110"/>
    </row>
    <row r="132" spans="1:15" s="46" customFormat="1" ht="11.3">
      <c r="A132" s="110"/>
    </row>
    <row r="133" spans="1:15" s="55" customFormat="1">
      <c r="A133" s="56"/>
      <c r="B133" s="56"/>
      <c r="C133" s="56"/>
      <c r="D133" s="56"/>
      <c r="E133" s="56"/>
      <c r="F133" s="56"/>
      <c r="G133" s="56"/>
      <c r="H133" s="56"/>
      <c r="I133" s="56"/>
      <c r="J133" s="56"/>
      <c r="K133" s="56"/>
      <c r="L133" s="56"/>
      <c r="M133" s="56"/>
      <c r="N133" s="56"/>
      <c r="O133" s="56"/>
    </row>
    <row r="134" spans="1:15" s="55" customFormat="1">
      <c r="A134" s="56"/>
      <c r="B134" s="56"/>
      <c r="C134" s="56"/>
      <c r="D134" s="56"/>
      <c r="E134" s="56"/>
      <c r="F134" s="56"/>
      <c r="G134" s="56"/>
      <c r="H134" s="56"/>
      <c r="I134" s="56"/>
      <c r="J134" s="56"/>
      <c r="K134" s="56"/>
      <c r="L134" s="56"/>
      <c r="M134" s="56"/>
      <c r="N134" s="56"/>
      <c r="O134" s="56"/>
    </row>
    <row r="135" spans="1:15" s="55" customFormat="1"/>
    <row r="136" spans="1:15" s="55" customFormat="1"/>
    <row r="137" spans="1:15" s="55" customFormat="1"/>
    <row r="138" spans="1:15" s="55" customFormat="1"/>
  </sheetData>
  <mergeCells count="6">
    <mergeCell ref="M5:N5"/>
    <mergeCell ref="C5:D5"/>
    <mergeCell ref="E5:F5"/>
    <mergeCell ref="G5:H5"/>
    <mergeCell ref="I5:J5"/>
    <mergeCell ref="K5:L5"/>
  </mergeCells>
  <hyperlinks>
    <hyperlink ref="O2" location="Index!A1" display="Back to Index" xr:uid="{9A88BCB8-91FD-4E49-81CC-26C6EB7AA603}"/>
  </hyperlinks>
  <pageMargins left="0.7" right="0.7" top="0.75" bottom="0.75" header="0.3" footer="0.3"/>
  <pageSetup paperSize="9" scale="4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FBB5A-2414-4A87-8CD9-F0C819D73850}">
  <dimension ref="A1:P59"/>
  <sheetViews>
    <sheetView showGridLines="0" showRowColHeaders="0" zoomScaleNormal="100" zoomScaleSheetLayoutView="100" workbookViewId="0"/>
  </sheetViews>
  <sheetFormatPr defaultRowHeight="15.05"/>
  <cols>
    <col min="1" max="1" width="9.109375" customWidth="1"/>
    <col min="2" max="2" width="38.33203125" customWidth="1"/>
    <col min="3" max="13" width="11.33203125" customWidth="1"/>
    <col min="14" max="14" width="16.33203125" customWidth="1"/>
  </cols>
  <sheetData>
    <row r="1" spans="1:16" s="2" customFormat="1" ht="23.95" customHeight="1">
      <c r="B1" s="180" t="s">
        <v>325</v>
      </c>
    </row>
    <row r="2" spans="1:16" s="125" customFormat="1" ht="16" customHeight="1">
      <c r="A2" s="119" t="str" cm="1">
        <f t="array" aca="1" ref="A2" ca="1">MID(CELL("filename",A1),FIND("]",CELL("filename",A1))+1,255)</f>
        <v>Table 6</v>
      </c>
      <c r="B2" s="119" t="s">
        <v>195</v>
      </c>
      <c r="N2" s="121" t="s">
        <v>104</v>
      </c>
    </row>
    <row r="3" spans="1:16" s="45" customFormat="1" ht="11.3">
      <c r="A3" s="71"/>
      <c r="B3" s="42"/>
      <c r="C3" s="71"/>
      <c r="D3" s="71"/>
      <c r="E3" s="71"/>
      <c r="F3" s="71"/>
      <c r="G3" s="71"/>
      <c r="H3" s="71"/>
      <c r="I3" s="71"/>
      <c r="J3" s="71"/>
      <c r="K3" s="71"/>
      <c r="L3" s="71"/>
      <c r="M3" s="71"/>
      <c r="N3" s="71"/>
      <c r="O3" s="71"/>
      <c r="P3" s="71"/>
    </row>
    <row r="4" spans="1:16" s="45" customFormat="1" ht="11.3">
      <c r="A4" s="81"/>
      <c r="B4" s="71"/>
      <c r="C4" s="71"/>
      <c r="D4" s="71"/>
      <c r="E4" s="71"/>
      <c r="F4" s="71"/>
      <c r="G4" s="71"/>
      <c r="H4" s="71"/>
      <c r="I4" s="71"/>
      <c r="J4" s="71"/>
      <c r="K4" s="71"/>
      <c r="L4" s="71"/>
      <c r="M4" s="71"/>
      <c r="N4" s="71"/>
      <c r="O4" s="71"/>
      <c r="P4" s="71"/>
    </row>
    <row r="5" spans="1:16" s="45" customFormat="1" ht="22.55">
      <c r="A5" s="71"/>
      <c r="B5" s="104" t="s">
        <v>166</v>
      </c>
      <c r="C5" s="70">
        <v>2009</v>
      </c>
      <c r="D5" s="70">
        <v>2010</v>
      </c>
      <c r="E5" s="70">
        <v>2011</v>
      </c>
      <c r="F5" s="70">
        <v>2012</v>
      </c>
      <c r="G5" s="70">
        <v>2013</v>
      </c>
      <c r="H5" s="70">
        <v>2014</v>
      </c>
      <c r="I5" s="70">
        <v>2015</v>
      </c>
      <c r="J5" s="70">
        <v>2016</v>
      </c>
      <c r="K5" s="70">
        <v>2017</v>
      </c>
      <c r="L5" s="70">
        <v>2018</v>
      </c>
      <c r="M5" s="70">
        <v>2019</v>
      </c>
      <c r="N5" s="70" t="s">
        <v>141</v>
      </c>
      <c r="O5" s="71"/>
      <c r="P5" s="71"/>
    </row>
    <row r="6" spans="1:16" s="45" customFormat="1" ht="11.3">
      <c r="A6" s="71"/>
      <c r="B6" s="71" t="s">
        <v>154</v>
      </c>
      <c r="C6" s="84">
        <v>116715</v>
      </c>
      <c r="D6" s="84">
        <v>129855</v>
      </c>
      <c r="E6" s="84">
        <v>144560</v>
      </c>
      <c r="F6" s="84">
        <v>155540</v>
      </c>
      <c r="G6" s="84">
        <v>149800</v>
      </c>
      <c r="H6" s="84">
        <v>140855</v>
      </c>
      <c r="I6" s="84">
        <v>118110</v>
      </c>
      <c r="J6" s="84">
        <v>135565</v>
      </c>
      <c r="K6" s="84">
        <v>130830</v>
      </c>
      <c r="L6" s="84">
        <v>126930</v>
      </c>
      <c r="M6" s="84">
        <v>138325</v>
      </c>
      <c r="N6" s="84">
        <f>M6-C6</f>
        <v>21610</v>
      </c>
      <c r="O6" s="71"/>
      <c r="P6" s="71"/>
    </row>
    <row r="7" spans="1:16" s="45" customFormat="1" ht="11.3">
      <c r="A7" s="71"/>
      <c r="B7" s="71" t="s">
        <v>2</v>
      </c>
      <c r="C7" s="84">
        <v>91510</v>
      </c>
      <c r="D7" s="84">
        <v>101335</v>
      </c>
      <c r="E7" s="84">
        <v>105705</v>
      </c>
      <c r="F7" s="84">
        <v>105715</v>
      </c>
      <c r="G7" s="84">
        <v>98570</v>
      </c>
      <c r="H7" s="84">
        <v>95485</v>
      </c>
      <c r="I7" s="84">
        <v>88080</v>
      </c>
      <c r="J7" s="84">
        <v>100930</v>
      </c>
      <c r="K7" s="84">
        <v>103260</v>
      </c>
      <c r="L7" s="84">
        <v>101805</v>
      </c>
      <c r="M7" s="84">
        <v>108400</v>
      </c>
      <c r="N7" s="84">
        <f t="shared" ref="N7:N12" si="0">M7-C7</f>
        <v>16890</v>
      </c>
      <c r="O7" s="71"/>
      <c r="P7" s="71"/>
    </row>
    <row r="8" spans="1:16" s="45" customFormat="1" ht="11.3">
      <c r="A8" s="71"/>
      <c r="B8" s="163" t="s">
        <v>208</v>
      </c>
      <c r="C8" s="84">
        <v>237965</v>
      </c>
      <c r="D8" s="84">
        <v>257640</v>
      </c>
      <c r="E8" s="84">
        <v>425105</v>
      </c>
      <c r="F8" s="84">
        <v>447205</v>
      </c>
      <c r="G8" s="84">
        <v>432760</v>
      </c>
      <c r="H8" s="84">
        <v>387385</v>
      </c>
      <c r="I8" s="84">
        <v>328670</v>
      </c>
      <c r="J8" s="84">
        <v>348805</v>
      </c>
      <c r="K8" s="84">
        <v>338970</v>
      </c>
      <c r="L8" s="84">
        <v>317945</v>
      </c>
      <c r="M8" s="84">
        <v>329040</v>
      </c>
      <c r="N8" s="84">
        <f t="shared" si="0"/>
        <v>91075</v>
      </c>
      <c r="O8" s="71"/>
      <c r="P8" s="71"/>
    </row>
    <row r="9" spans="1:16" s="45" customFormat="1" ht="11.3">
      <c r="A9" s="71"/>
      <c r="B9" s="71" t="s">
        <v>162</v>
      </c>
      <c r="C9" s="84">
        <v>224700</v>
      </c>
      <c r="D9" s="84">
        <v>243390</v>
      </c>
      <c r="E9" s="84">
        <v>273450</v>
      </c>
      <c r="F9" s="84">
        <v>310880</v>
      </c>
      <c r="G9" s="84">
        <v>330000</v>
      </c>
      <c r="H9" s="84">
        <v>316105</v>
      </c>
      <c r="I9" s="84">
        <v>261830</v>
      </c>
      <c r="J9" s="84">
        <v>266045</v>
      </c>
      <c r="K9" s="84">
        <v>255890</v>
      </c>
      <c r="L9" s="84">
        <v>239180</v>
      </c>
      <c r="M9" s="84">
        <v>261855</v>
      </c>
      <c r="N9" s="84">
        <f t="shared" si="0"/>
        <v>37155</v>
      </c>
      <c r="O9" s="71"/>
      <c r="P9" s="71"/>
    </row>
    <row r="10" spans="1:16" s="45" customFormat="1" ht="11.3">
      <c r="A10" s="71"/>
      <c r="B10" s="71" t="s">
        <v>0</v>
      </c>
      <c r="C10" s="84">
        <v>67565</v>
      </c>
      <c r="D10" s="84">
        <v>71445</v>
      </c>
      <c r="E10" s="84">
        <v>64650</v>
      </c>
      <c r="F10" s="84">
        <v>63020</v>
      </c>
      <c r="G10" s="84">
        <v>57050</v>
      </c>
      <c r="H10" s="84">
        <v>50855</v>
      </c>
      <c r="I10" s="84">
        <v>47720</v>
      </c>
      <c r="J10" s="84">
        <v>47025</v>
      </c>
      <c r="K10" s="84">
        <v>45665</v>
      </c>
      <c r="L10" s="84">
        <v>41795</v>
      </c>
      <c r="M10" s="84">
        <v>40980</v>
      </c>
      <c r="N10" s="84">
        <f t="shared" si="0"/>
        <v>-26585</v>
      </c>
      <c r="O10" s="71"/>
      <c r="P10" s="71"/>
    </row>
    <row r="11" spans="1:16" s="45" customFormat="1" ht="11.3">
      <c r="A11" s="71"/>
      <c r="B11" s="71" t="s">
        <v>140</v>
      </c>
      <c r="C11" s="84">
        <v>440540</v>
      </c>
      <c r="D11" s="84">
        <v>512460</v>
      </c>
      <c r="E11" s="84">
        <v>568225</v>
      </c>
      <c r="F11" s="84">
        <v>612675</v>
      </c>
      <c r="G11" s="84">
        <v>629165</v>
      </c>
      <c r="H11" s="84">
        <v>589175</v>
      </c>
      <c r="I11" s="84">
        <v>488335</v>
      </c>
      <c r="J11" s="84">
        <v>517730</v>
      </c>
      <c r="K11" s="84">
        <v>508890</v>
      </c>
      <c r="L11" s="84">
        <v>464905</v>
      </c>
      <c r="M11" s="84">
        <v>495650</v>
      </c>
      <c r="N11" s="84">
        <f t="shared" si="0"/>
        <v>55110</v>
      </c>
      <c r="O11" s="71"/>
      <c r="P11" s="71"/>
    </row>
    <row r="12" spans="1:16" s="45" customFormat="1" ht="11.3">
      <c r="A12" s="71"/>
      <c r="B12" s="72" t="s">
        <v>1</v>
      </c>
      <c r="C12" s="85">
        <v>1482440</v>
      </c>
      <c r="D12" s="85">
        <v>1615905</v>
      </c>
      <c r="E12" s="85">
        <v>1775645</v>
      </c>
      <c r="F12" s="85">
        <v>1886300</v>
      </c>
      <c r="G12" s="85">
        <v>1812710</v>
      </c>
      <c r="H12" s="85">
        <v>1626405</v>
      </c>
      <c r="I12" s="85">
        <v>1371155</v>
      </c>
      <c r="J12" s="85">
        <v>1451940</v>
      </c>
      <c r="K12" s="85">
        <v>1387500</v>
      </c>
      <c r="L12" s="85">
        <v>1305945</v>
      </c>
      <c r="M12" s="85">
        <v>1372145</v>
      </c>
      <c r="N12" s="85">
        <f t="shared" si="0"/>
        <v>-110295</v>
      </c>
      <c r="O12" s="71"/>
      <c r="P12" s="71"/>
    </row>
    <row r="13" spans="1:16" s="45" customFormat="1" ht="11.3">
      <c r="A13" s="71"/>
      <c r="B13" s="71"/>
      <c r="C13" s="71"/>
      <c r="D13" s="71"/>
      <c r="E13" s="71"/>
      <c r="F13" s="71"/>
      <c r="G13" s="71"/>
      <c r="H13" s="71"/>
      <c r="I13" s="71"/>
      <c r="J13" s="71"/>
      <c r="K13" s="71"/>
      <c r="L13" s="71"/>
      <c r="M13" s="71"/>
      <c r="N13" s="71"/>
      <c r="O13" s="71"/>
      <c r="P13" s="71"/>
    </row>
    <row r="14" spans="1:16" s="45" customFormat="1" ht="11.3">
      <c r="A14" s="71"/>
      <c r="B14" s="71"/>
      <c r="C14" s="71"/>
      <c r="D14" s="71"/>
      <c r="E14" s="71"/>
      <c r="F14" s="71"/>
      <c r="G14" s="71"/>
      <c r="H14" s="71"/>
      <c r="I14" s="71"/>
      <c r="J14" s="71"/>
      <c r="K14" s="71"/>
      <c r="L14" s="71"/>
      <c r="M14" s="71"/>
      <c r="N14" s="71"/>
      <c r="O14" s="71"/>
      <c r="P14" s="71"/>
    </row>
    <row r="15" spans="1:16" s="45" customFormat="1" ht="24.75" customHeight="1">
      <c r="A15" s="71"/>
      <c r="B15" s="104" t="s">
        <v>165</v>
      </c>
      <c r="C15" s="70">
        <v>2009</v>
      </c>
      <c r="D15" s="70">
        <v>2010</v>
      </c>
      <c r="E15" s="70">
        <v>2011</v>
      </c>
      <c r="F15" s="70">
        <v>2012</v>
      </c>
      <c r="G15" s="70">
        <v>2013</v>
      </c>
      <c r="H15" s="70">
        <v>2014</v>
      </c>
      <c r="I15" s="70">
        <v>2015</v>
      </c>
      <c r="J15" s="70">
        <v>2016</v>
      </c>
      <c r="K15" s="70">
        <v>2017</v>
      </c>
      <c r="L15" s="70">
        <v>2018</v>
      </c>
      <c r="M15" s="70">
        <v>2019</v>
      </c>
      <c r="N15" s="70" t="s">
        <v>176</v>
      </c>
      <c r="O15" s="71"/>
      <c r="P15" s="71"/>
    </row>
    <row r="16" spans="1:16" s="45" customFormat="1" ht="11.3">
      <c r="A16" s="71"/>
      <c r="B16" s="71" t="s">
        <v>154</v>
      </c>
      <c r="C16" s="82">
        <v>7.9</v>
      </c>
      <c r="D16" s="82">
        <v>8</v>
      </c>
      <c r="E16" s="82">
        <v>8.1</v>
      </c>
      <c r="F16" s="82">
        <v>8.1999999999999993</v>
      </c>
      <c r="G16" s="82">
        <v>8.3000000000000007</v>
      </c>
      <c r="H16" s="82">
        <v>8.6999999999999993</v>
      </c>
      <c r="I16" s="82">
        <v>8.6</v>
      </c>
      <c r="J16" s="82">
        <v>9.3000000000000007</v>
      </c>
      <c r="K16" s="82">
        <v>9.4</v>
      </c>
      <c r="L16" s="82">
        <v>9.6999999999999993</v>
      </c>
      <c r="M16" s="82">
        <v>10.1</v>
      </c>
      <c r="N16" s="82">
        <v>18.5</v>
      </c>
      <c r="O16" s="71"/>
      <c r="P16" s="71"/>
    </row>
    <row r="17" spans="1:16" s="45" customFormat="1" ht="11.3">
      <c r="A17" s="71"/>
      <c r="B17" s="71" t="s">
        <v>2</v>
      </c>
      <c r="C17" s="82">
        <v>6.2</v>
      </c>
      <c r="D17" s="82">
        <v>6.3</v>
      </c>
      <c r="E17" s="82">
        <v>6</v>
      </c>
      <c r="F17" s="82">
        <v>5.6</v>
      </c>
      <c r="G17" s="82">
        <v>5.4</v>
      </c>
      <c r="H17" s="82">
        <v>5.9</v>
      </c>
      <c r="I17" s="82">
        <v>6.4</v>
      </c>
      <c r="J17" s="82">
        <v>7</v>
      </c>
      <c r="K17" s="82">
        <v>7.4</v>
      </c>
      <c r="L17" s="82">
        <v>7.8</v>
      </c>
      <c r="M17" s="82">
        <v>7.9</v>
      </c>
      <c r="N17" s="82">
        <v>18.5</v>
      </c>
      <c r="O17" s="71"/>
      <c r="P17" s="71"/>
    </row>
    <row r="18" spans="1:16" s="45" customFormat="1" ht="11.3">
      <c r="A18" s="71"/>
      <c r="B18" s="163" t="s">
        <v>208</v>
      </c>
      <c r="C18" s="82">
        <v>16.100000000000001</v>
      </c>
      <c r="D18" s="82">
        <v>15.9</v>
      </c>
      <c r="E18" s="82">
        <v>23.9</v>
      </c>
      <c r="F18" s="82">
        <v>23.7</v>
      </c>
      <c r="G18" s="82">
        <v>23.9</v>
      </c>
      <c r="H18" s="82">
        <v>23.8</v>
      </c>
      <c r="I18" s="82">
        <v>24</v>
      </c>
      <c r="J18" s="82">
        <v>24</v>
      </c>
      <c r="K18" s="82">
        <v>24.4</v>
      </c>
      <c r="L18" s="82">
        <v>24.3</v>
      </c>
      <c r="M18" s="82">
        <v>24</v>
      </c>
      <c r="N18" s="82">
        <v>38.299999999999997</v>
      </c>
      <c r="O18" s="71"/>
      <c r="P18" s="71"/>
    </row>
    <row r="19" spans="1:16" s="45" customFormat="1" ht="11.3">
      <c r="A19" s="71"/>
      <c r="B19" s="71" t="s">
        <v>162</v>
      </c>
      <c r="C19" s="82">
        <v>15.2</v>
      </c>
      <c r="D19" s="82">
        <v>15.1</v>
      </c>
      <c r="E19" s="82">
        <v>15.4</v>
      </c>
      <c r="F19" s="82">
        <v>16.5</v>
      </c>
      <c r="G19" s="82">
        <v>18.2</v>
      </c>
      <c r="H19" s="82">
        <v>19.399999999999999</v>
      </c>
      <c r="I19" s="82">
        <v>19.100000000000001</v>
      </c>
      <c r="J19" s="82">
        <v>18.3</v>
      </c>
      <c r="K19" s="82">
        <v>18.399999999999999</v>
      </c>
      <c r="L19" s="82">
        <v>18.3</v>
      </c>
      <c r="M19" s="82">
        <v>19.100000000000001</v>
      </c>
      <c r="N19" s="82">
        <v>16.5</v>
      </c>
      <c r="O19" s="71"/>
      <c r="P19" s="71"/>
    </row>
    <row r="20" spans="1:16" s="45" customFormat="1" ht="11.3">
      <c r="A20" s="71"/>
      <c r="B20" s="71" t="s">
        <v>0</v>
      </c>
      <c r="C20" s="82">
        <v>4.5999999999999996</v>
      </c>
      <c r="D20" s="82">
        <v>4.4000000000000004</v>
      </c>
      <c r="E20" s="82">
        <v>3.6</v>
      </c>
      <c r="F20" s="82">
        <v>3.3</v>
      </c>
      <c r="G20" s="82">
        <v>3.1</v>
      </c>
      <c r="H20" s="82">
        <v>3.1</v>
      </c>
      <c r="I20" s="82">
        <v>3.5</v>
      </c>
      <c r="J20" s="82">
        <v>3.2</v>
      </c>
      <c r="K20" s="82">
        <v>3.3</v>
      </c>
      <c r="L20" s="82">
        <v>3.2</v>
      </c>
      <c r="M20" s="82">
        <v>3</v>
      </c>
      <c r="N20" s="82">
        <v>-39.299999999999997</v>
      </c>
      <c r="O20" s="71"/>
      <c r="P20" s="71"/>
    </row>
    <row r="21" spans="1:16" s="45" customFormat="1" ht="11.3">
      <c r="A21" s="71"/>
      <c r="B21" s="71" t="s">
        <v>140</v>
      </c>
      <c r="C21" s="82">
        <v>29.7</v>
      </c>
      <c r="D21" s="82">
        <v>31.7</v>
      </c>
      <c r="E21" s="82">
        <v>32</v>
      </c>
      <c r="F21" s="82">
        <v>32.5</v>
      </c>
      <c r="G21" s="82">
        <v>34.700000000000003</v>
      </c>
      <c r="H21" s="82">
        <v>36.200000000000003</v>
      </c>
      <c r="I21" s="82">
        <v>35.6</v>
      </c>
      <c r="J21" s="82">
        <v>35.700000000000003</v>
      </c>
      <c r="K21" s="82">
        <v>36.700000000000003</v>
      </c>
      <c r="L21" s="82">
        <v>35.6</v>
      </c>
      <c r="M21" s="82">
        <v>36.1</v>
      </c>
      <c r="N21" s="82">
        <v>12.5</v>
      </c>
      <c r="O21" s="71"/>
      <c r="P21" s="71"/>
    </row>
    <row r="22" spans="1:16" s="45" customFormat="1" ht="11.3">
      <c r="A22" s="71"/>
      <c r="B22" s="72" t="s">
        <v>1</v>
      </c>
      <c r="C22" s="83">
        <v>100</v>
      </c>
      <c r="D22" s="83">
        <v>100</v>
      </c>
      <c r="E22" s="83">
        <v>100</v>
      </c>
      <c r="F22" s="83">
        <v>100</v>
      </c>
      <c r="G22" s="83">
        <v>100</v>
      </c>
      <c r="H22" s="83">
        <v>100</v>
      </c>
      <c r="I22" s="83">
        <v>100</v>
      </c>
      <c r="J22" s="83">
        <v>100</v>
      </c>
      <c r="K22" s="83">
        <v>100</v>
      </c>
      <c r="L22" s="83">
        <v>100</v>
      </c>
      <c r="M22" s="83">
        <v>100</v>
      </c>
      <c r="N22" s="83">
        <v>-7.4</v>
      </c>
      <c r="O22" s="71"/>
      <c r="P22" s="71"/>
    </row>
    <row r="23" spans="1:16" s="45" customFormat="1" ht="11.3">
      <c r="A23" s="71"/>
      <c r="B23" s="72"/>
      <c r="C23" s="71"/>
      <c r="D23" s="71"/>
      <c r="E23" s="71"/>
      <c r="F23" s="71"/>
      <c r="G23" s="71"/>
      <c r="H23" s="71"/>
      <c r="I23" s="71"/>
      <c r="J23" s="71"/>
      <c r="K23" s="71"/>
      <c r="L23" s="71"/>
      <c r="M23" s="71"/>
      <c r="N23" s="71"/>
      <c r="O23" s="71"/>
      <c r="P23" s="71"/>
    </row>
    <row r="24" spans="1:16" s="45" customFormat="1" ht="11.3">
      <c r="A24" s="71"/>
      <c r="B24" s="155" t="s">
        <v>289</v>
      </c>
      <c r="C24" s="71"/>
      <c r="D24" s="71"/>
      <c r="E24" s="71"/>
      <c r="F24" s="71"/>
      <c r="G24" s="71"/>
      <c r="H24" s="71"/>
      <c r="I24" s="71"/>
      <c r="J24" s="71"/>
      <c r="K24" s="71"/>
      <c r="L24" s="71"/>
      <c r="M24" s="71"/>
      <c r="N24" s="71"/>
      <c r="O24" s="71"/>
      <c r="P24" s="71"/>
    </row>
    <row r="25" spans="1:16" s="45" customFormat="1" ht="11.3">
      <c r="A25" s="71"/>
      <c r="B25" s="72"/>
      <c r="C25" s="71"/>
      <c r="D25" s="71"/>
      <c r="E25" s="71"/>
      <c r="F25" s="71"/>
      <c r="G25" s="71"/>
      <c r="H25" s="71"/>
      <c r="I25" s="71"/>
      <c r="J25" s="71"/>
      <c r="K25" s="71"/>
      <c r="L25" s="71"/>
      <c r="M25" s="71"/>
      <c r="N25" s="71"/>
      <c r="O25" s="71"/>
      <c r="P25" s="71"/>
    </row>
    <row r="26" spans="1:16" s="45" customFormat="1" ht="11.3">
      <c r="A26" s="71"/>
      <c r="B26" s="71"/>
      <c r="C26" s="223"/>
      <c r="D26" s="223"/>
      <c r="E26" s="223"/>
      <c r="F26" s="223"/>
      <c r="G26" s="223"/>
      <c r="H26" s="223"/>
      <c r="I26" s="223"/>
      <c r="J26" s="223"/>
      <c r="K26" s="223"/>
      <c r="L26" s="223"/>
      <c r="M26" s="223"/>
      <c r="N26" s="223"/>
      <c r="O26" s="71"/>
      <c r="P26" s="71"/>
    </row>
    <row r="27" spans="1:16" s="45" customFormat="1" ht="11.3">
      <c r="A27" s="71"/>
      <c r="B27" s="71"/>
      <c r="C27" s="223"/>
      <c r="D27" s="223"/>
      <c r="E27" s="223"/>
      <c r="F27" s="223"/>
      <c r="G27" s="223"/>
      <c r="H27" s="223"/>
      <c r="I27" s="223"/>
      <c r="J27" s="223"/>
      <c r="K27" s="223"/>
      <c r="L27" s="223"/>
      <c r="M27" s="223"/>
      <c r="N27" s="223"/>
      <c r="O27" s="71"/>
      <c r="P27" s="71"/>
    </row>
    <row r="28" spans="1:16" s="45" customFormat="1" ht="11.3">
      <c r="A28" s="71"/>
      <c r="B28" s="71"/>
      <c r="C28" s="223"/>
      <c r="D28" s="223"/>
      <c r="E28" s="223"/>
      <c r="F28" s="223"/>
      <c r="G28" s="223"/>
      <c r="H28" s="223"/>
      <c r="I28" s="223"/>
      <c r="J28" s="223"/>
      <c r="K28" s="223"/>
      <c r="L28" s="223"/>
      <c r="M28" s="223"/>
      <c r="N28" s="223"/>
      <c r="O28" s="71"/>
      <c r="P28" s="71"/>
    </row>
    <row r="29" spans="1:16" s="45" customFormat="1" ht="11.3">
      <c r="A29" s="71"/>
      <c r="B29" s="71"/>
      <c r="C29" s="223"/>
      <c r="D29" s="223"/>
      <c r="E29" s="223"/>
      <c r="F29" s="223"/>
      <c r="G29" s="223"/>
      <c r="H29" s="223"/>
      <c r="I29" s="223"/>
      <c r="J29" s="223"/>
      <c r="K29" s="223"/>
      <c r="L29" s="223"/>
      <c r="M29" s="223"/>
      <c r="N29" s="223"/>
      <c r="O29" s="71"/>
      <c r="P29" s="71"/>
    </row>
    <row r="30" spans="1:16" s="22" customFormat="1">
      <c r="A30" s="71"/>
      <c r="B30" s="71"/>
      <c r="C30" s="223"/>
      <c r="D30" s="223"/>
      <c r="E30" s="223"/>
      <c r="F30" s="223"/>
      <c r="G30" s="223"/>
      <c r="H30" s="223"/>
      <c r="I30" s="223"/>
      <c r="J30" s="223"/>
      <c r="K30" s="223"/>
      <c r="L30" s="223"/>
      <c r="M30" s="223"/>
      <c r="N30" s="223"/>
      <c r="O30" s="71"/>
      <c r="P30" s="71"/>
    </row>
    <row r="31" spans="1:16" s="22" customFormat="1">
      <c r="A31" s="71"/>
      <c r="B31" s="46"/>
      <c r="C31" s="223"/>
      <c r="D31" s="223"/>
      <c r="E31" s="223"/>
      <c r="F31" s="223"/>
      <c r="G31" s="223"/>
      <c r="H31" s="223"/>
      <c r="I31" s="223"/>
      <c r="J31" s="223"/>
      <c r="K31" s="223"/>
      <c r="L31" s="223"/>
      <c r="M31" s="223"/>
      <c r="N31" s="223"/>
      <c r="O31" s="71"/>
      <c r="P31" s="71"/>
    </row>
    <row r="32" spans="1:16" s="22" customFormat="1">
      <c r="A32" s="44"/>
      <c r="B32" s="56"/>
      <c r="C32" s="223"/>
      <c r="D32" s="223"/>
      <c r="E32" s="223"/>
      <c r="F32" s="223"/>
      <c r="G32" s="223"/>
      <c r="H32" s="223"/>
      <c r="I32" s="223"/>
      <c r="J32" s="223"/>
      <c r="K32" s="223"/>
      <c r="L32" s="223"/>
      <c r="M32" s="223"/>
      <c r="N32" s="223"/>
      <c r="O32" s="44"/>
    </row>
    <row r="33" spans="1:15" s="22" customFormat="1">
      <c r="A33" s="44"/>
      <c r="B33" s="56"/>
      <c r="C33" s="44"/>
      <c r="D33" s="44"/>
      <c r="E33" s="44"/>
      <c r="F33" s="44"/>
      <c r="G33" s="44"/>
      <c r="H33" s="44"/>
      <c r="I33" s="44"/>
      <c r="J33" s="44"/>
      <c r="K33" s="44"/>
      <c r="L33" s="44"/>
      <c r="M33" s="44"/>
      <c r="N33" s="44"/>
      <c r="O33" s="44"/>
    </row>
    <row r="34" spans="1:15" s="22" customFormat="1">
      <c r="B34" s="67"/>
      <c r="C34" s="44"/>
      <c r="D34" s="44"/>
      <c r="E34" s="44"/>
      <c r="F34" s="44"/>
      <c r="G34" s="44"/>
      <c r="H34" s="44"/>
      <c r="I34" s="44"/>
      <c r="J34" s="44"/>
      <c r="K34" s="44"/>
      <c r="L34" s="44"/>
      <c r="M34" s="44"/>
    </row>
    <row r="35" spans="1:15" s="22" customFormat="1">
      <c r="B35" s="44"/>
      <c r="C35" s="75"/>
      <c r="D35" s="75"/>
      <c r="E35" s="75"/>
      <c r="F35" s="75"/>
      <c r="G35" s="75"/>
      <c r="H35" s="75"/>
      <c r="I35" s="75"/>
      <c r="J35" s="75"/>
      <c r="K35" s="75"/>
      <c r="L35" s="75"/>
      <c r="M35" s="75"/>
      <c r="N35" s="76"/>
    </row>
    <row r="36" spans="1:15" s="22" customFormat="1">
      <c r="B36" s="44"/>
      <c r="C36" s="75"/>
      <c r="D36" s="75"/>
      <c r="E36" s="75"/>
      <c r="F36" s="75"/>
      <c r="G36" s="75"/>
      <c r="H36" s="75"/>
      <c r="I36" s="75"/>
      <c r="J36" s="75"/>
      <c r="K36" s="75"/>
      <c r="L36" s="75"/>
      <c r="M36" s="75"/>
      <c r="N36" s="76"/>
    </row>
    <row r="37" spans="1:15" s="22" customFormat="1">
      <c r="B37" s="44"/>
      <c r="C37" s="75"/>
      <c r="D37" s="75"/>
      <c r="E37" s="75"/>
      <c r="F37" s="75"/>
      <c r="G37" s="75"/>
      <c r="H37" s="75"/>
      <c r="I37" s="75"/>
      <c r="J37" s="75"/>
      <c r="K37" s="75"/>
      <c r="L37" s="75"/>
      <c r="M37" s="75"/>
      <c r="N37" s="76"/>
    </row>
    <row r="38" spans="1:15" s="22" customFormat="1">
      <c r="B38" s="44"/>
      <c r="C38" s="75"/>
      <c r="D38" s="75"/>
      <c r="E38" s="75"/>
      <c r="F38" s="75"/>
      <c r="G38" s="75"/>
      <c r="H38" s="75"/>
      <c r="I38" s="75"/>
      <c r="J38" s="75"/>
      <c r="K38" s="75"/>
      <c r="L38" s="75"/>
      <c r="M38" s="75"/>
      <c r="N38" s="76"/>
    </row>
    <row r="39" spans="1:15" s="22" customFormat="1">
      <c r="B39" s="44"/>
      <c r="C39" s="75"/>
      <c r="D39" s="75"/>
      <c r="E39" s="75"/>
      <c r="F39" s="75"/>
      <c r="G39" s="75"/>
      <c r="H39" s="75"/>
      <c r="I39" s="75"/>
      <c r="J39" s="75"/>
      <c r="K39" s="75"/>
      <c r="L39" s="75"/>
      <c r="M39" s="75"/>
      <c r="N39" s="76"/>
    </row>
    <row r="40" spans="1:15" s="22" customFormat="1">
      <c r="B40" s="44"/>
      <c r="C40" s="75"/>
      <c r="D40" s="75"/>
      <c r="E40" s="75"/>
      <c r="F40" s="75"/>
      <c r="G40" s="75"/>
      <c r="H40" s="75"/>
      <c r="I40" s="75"/>
      <c r="J40" s="75"/>
      <c r="K40" s="75"/>
      <c r="L40" s="75"/>
      <c r="M40" s="75"/>
      <c r="N40" s="76"/>
    </row>
    <row r="41" spans="1:15" s="22" customFormat="1"/>
    <row r="42" spans="1:15" s="22" customFormat="1">
      <c r="B42" s="67"/>
    </row>
    <row r="43" spans="1:15" s="22" customFormat="1">
      <c r="B43" s="44"/>
      <c r="C43" s="69"/>
      <c r="D43" s="69"/>
      <c r="E43" s="69"/>
      <c r="F43" s="69"/>
      <c r="G43" s="69"/>
      <c r="H43" s="69"/>
      <c r="I43" s="69"/>
      <c r="J43" s="69"/>
      <c r="K43" s="69"/>
      <c r="L43" s="69"/>
      <c r="M43" s="69"/>
    </row>
    <row r="44" spans="1:15" s="22" customFormat="1">
      <c r="B44" s="44"/>
      <c r="C44" s="44"/>
      <c r="D44" s="44"/>
      <c r="E44" s="44"/>
      <c r="F44" s="44"/>
      <c r="G44" s="44"/>
      <c r="H44" s="44"/>
      <c r="I44" s="44"/>
      <c r="J44" s="44"/>
      <c r="K44" s="44"/>
      <c r="L44" s="44"/>
      <c r="M44" s="44"/>
    </row>
    <row r="45" spans="1:15" s="22" customFormat="1">
      <c r="B45" s="44"/>
      <c r="C45" s="44"/>
      <c r="D45" s="44"/>
      <c r="E45" s="44"/>
      <c r="F45" s="44"/>
      <c r="G45" s="44"/>
      <c r="H45" s="44"/>
      <c r="I45" s="44"/>
      <c r="J45" s="44"/>
      <c r="K45" s="44"/>
      <c r="L45" s="44"/>
      <c r="M45" s="44"/>
    </row>
    <row r="46" spans="1:15" s="22" customFormat="1">
      <c r="B46" s="44"/>
      <c r="C46" s="44"/>
      <c r="D46" s="44"/>
      <c r="E46" s="44"/>
      <c r="F46" s="44"/>
      <c r="G46" s="44"/>
      <c r="H46" s="44"/>
      <c r="I46" s="44"/>
      <c r="J46" s="44"/>
      <c r="K46" s="44"/>
      <c r="L46" s="44"/>
      <c r="M46" s="44"/>
    </row>
    <row r="47" spans="1:15" s="22" customFormat="1">
      <c r="B47" s="44"/>
      <c r="C47" s="44"/>
      <c r="D47" s="44"/>
      <c r="E47" s="44"/>
      <c r="F47" s="44"/>
      <c r="G47" s="44"/>
      <c r="H47" s="44"/>
      <c r="I47" s="44"/>
      <c r="J47" s="44"/>
      <c r="K47" s="44"/>
      <c r="L47" s="44"/>
      <c r="M47" s="44"/>
    </row>
    <row r="48" spans="1:15" s="22" customFormat="1">
      <c r="B48" s="44"/>
      <c r="C48" s="44"/>
      <c r="D48" s="44"/>
      <c r="E48" s="44"/>
      <c r="F48" s="44"/>
      <c r="G48" s="44"/>
      <c r="H48" s="44"/>
      <c r="I48" s="44"/>
      <c r="J48" s="44"/>
      <c r="K48" s="44"/>
      <c r="L48" s="44"/>
      <c r="M48" s="44"/>
    </row>
    <row r="49" spans="2:13" s="22" customFormat="1">
      <c r="B49" s="44"/>
      <c r="C49" s="44"/>
      <c r="D49" s="44"/>
      <c r="E49" s="44"/>
      <c r="F49" s="44"/>
      <c r="G49" s="44"/>
      <c r="H49" s="44"/>
      <c r="I49" s="44"/>
      <c r="J49" s="44"/>
      <c r="K49" s="44"/>
      <c r="L49" s="44"/>
      <c r="M49" s="44"/>
    </row>
    <row r="50" spans="2:13" s="22" customFormat="1">
      <c r="B50" s="44"/>
      <c r="C50" s="44"/>
      <c r="D50" s="44"/>
      <c r="E50" s="44"/>
      <c r="F50" s="44"/>
      <c r="G50" s="44"/>
      <c r="H50" s="44"/>
      <c r="I50" s="44"/>
      <c r="J50" s="44"/>
      <c r="K50" s="44"/>
      <c r="L50" s="44"/>
      <c r="M50" s="44"/>
    </row>
    <row r="51" spans="2:13" s="22" customFormat="1">
      <c r="B51" s="44"/>
      <c r="C51" s="44"/>
      <c r="D51" s="44"/>
      <c r="E51" s="44"/>
      <c r="F51" s="44"/>
      <c r="G51" s="44"/>
      <c r="H51" s="44"/>
      <c r="I51" s="44"/>
      <c r="J51" s="44"/>
      <c r="K51" s="44"/>
      <c r="L51" s="44"/>
      <c r="M51" s="44"/>
    </row>
    <row r="52" spans="2:13" s="22" customFormat="1">
      <c r="B52" s="44"/>
      <c r="C52" s="44"/>
      <c r="D52" s="44"/>
      <c r="E52" s="44"/>
      <c r="F52" s="44"/>
      <c r="G52" s="44"/>
      <c r="H52" s="44"/>
      <c r="I52" s="44"/>
      <c r="J52" s="44"/>
      <c r="K52" s="44"/>
      <c r="L52" s="44"/>
      <c r="M52" s="44"/>
    </row>
    <row r="53" spans="2:13" s="22" customFormat="1">
      <c r="B53" s="44"/>
      <c r="C53" s="69"/>
      <c r="D53" s="69"/>
      <c r="E53" s="69"/>
      <c r="F53" s="69"/>
      <c r="G53" s="69"/>
      <c r="H53" s="69"/>
      <c r="I53" s="69"/>
      <c r="J53" s="69"/>
      <c r="K53" s="69"/>
      <c r="L53" s="69"/>
      <c r="M53" s="69"/>
    </row>
    <row r="54" spans="2:13" s="22" customFormat="1">
      <c r="B54" s="44"/>
      <c r="C54" s="77"/>
      <c r="D54" s="77"/>
      <c r="E54" s="77"/>
      <c r="F54" s="77"/>
      <c r="G54" s="77"/>
      <c r="H54" s="77"/>
      <c r="I54" s="77"/>
      <c r="J54" s="77"/>
      <c r="K54" s="77"/>
      <c r="L54" s="77"/>
      <c r="M54" s="77"/>
    </row>
    <row r="55" spans="2:13" s="22" customFormat="1">
      <c r="B55" s="44"/>
      <c r="C55" s="77"/>
      <c r="D55" s="77"/>
      <c r="E55" s="77"/>
      <c r="F55" s="77"/>
      <c r="G55" s="77"/>
      <c r="H55" s="77"/>
      <c r="I55" s="77"/>
      <c r="J55" s="77"/>
      <c r="K55" s="77"/>
      <c r="L55" s="77"/>
      <c r="M55" s="77"/>
    </row>
    <row r="56" spans="2:13" s="22" customFormat="1">
      <c r="B56" s="44"/>
      <c r="C56" s="77"/>
      <c r="D56" s="77"/>
      <c r="E56" s="77"/>
      <c r="F56" s="77"/>
      <c r="G56" s="77"/>
      <c r="H56" s="77"/>
      <c r="I56" s="77"/>
      <c r="J56" s="77"/>
      <c r="K56" s="77"/>
      <c r="L56" s="77"/>
      <c r="M56" s="77"/>
    </row>
    <row r="57" spans="2:13" s="22" customFormat="1">
      <c r="B57" s="44"/>
      <c r="C57" s="77"/>
      <c r="D57" s="77"/>
      <c r="E57" s="77"/>
      <c r="F57" s="77"/>
      <c r="G57" s="77"/>
      <c r="H57" s="77"/>
      <c r="I57" s="77"/>
      <c r="J57" s="77"/>
      <c r="K57" s="77"/>
      <c r="L57" s="77"/>
      <c r="M57" s="77"/>
    </row>
    <row r="58" spans="2:13" s="4" customFormat="1">
      <c r="B58" s="23"/>
      <c r="C58" s="24"/>
      <c r="D58" s="24"/>
      <c r="E58" s="24"/>
      <c r="F58" s="24"/>
      <c r="G58" s="24"/>
      <c r="H58" s="24"/>
      <c r="I58" s="24"/>
      <c r="J58" s="24"/>
      <c r="K58" s="24"/>
      <c r="L58" s="24"/>
      <c r="M58" s="24"/>
    </row>
    <row r="59" spans="2:13" s="4" customFormat="1">
      <c r="B59" s="23"/>
      <c r="C59" s="24"/>
      <c r="D59" s="24"/>
      <c r="E59" s="24"/>
      <c r="F59" s="24"/>
      <c r="G59" s="24"/>
      <c r="H59" s="24"/>
      <c r="I59" s="24"/>
      <c r="J59" s="24"/>
      <c r="K59" s="24"/>
      <c r="L59" s="24"/>
      <c r="M59" s="24"/>
    </row>
  </sheetData>
  <hyperlinks>
    <hyperlink ref="N2" location="Index!A1" display="Back to Index" xr:uid="{E55DA533-41CC-4C3C-A0BA-0FA5B42EB1AF}"/>
  </hyperlinks>
  <pageMargins left="0.7" right="0.7" top="0.75" bottom="0.75" header="0.3" footer="0.3"/>
  <pageSetup paperSize="9" scale="4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8D86-22BD-45D4-9540-AD441F7D561B}">
  <dimension ref="A1:AE41"/>
  <sheetViews>
    <sheetView showGridLines="0" showRowColHeaders="0" zoomScaleNormal="100" zoomScaleSheetLayoutView="100" workbookViewId="0"/>
  </sheetViews>
  <sheetFormatPr defaultColWidth="9.109375" defaultRowHeight="15.05"/>
  <cols>
    <col min="1" max="1" width="9.109375" style="179" customWidth="1"/>
    <col min="2" max="2" width="42.44140625" style="179" customWidth="1"/>
    <col min="3" max="6" width="10.6640625" style="179" customWidth="1"/>
    <col min="7" max="8" width="17.44140625" style="179" customWidth="1"/>
    <col min="9" max="14" width="10.6640625" style="179" customWidth="1"/>
    <col min="15" max="20" width="9.88671875" style="179" customWidth="1"/>
    <col min="21" max="16384" width="9.109375" style="179"/>
  </cols>
  <sheetData>
    <row r="1" spans="1:31" s="180" customFormat="1" ht="23.95" customHeight="1">
      <c r="B1" s="180" t="s">
        <v>325</v>
      </c>
    </row>
    <row r="2" spans="1:31" s="125" customFormat="1" ht="16" customHeight="1">
      <c r="A2" s="119" t="str" cm="1">
        <f t="array" aca="1" ref="A2" ca="1">MID(CELL("filename",A1),FIND("]",CELL("filename",A1))+1,255)</f>
        <v>Table 7</v>
      </c>
      <c r="B2" s="119" t="s">
        <v>321</v>
      </c>
      <c r="O2" s="123" t="s">
        <v>104</v>
      </c>
    </row>
    <row r="3" spans="1:31" s="79" customFormat="1" ht="11.3" customHeight="1">
      <c r="B3" s="42"/>
    </row>
    <row r="4" spans="1:31" s="71" customFormat="1" ht="11.3">
      <c r="C4" s="95"/>
      <c r="D4" s="95"/>
      <c r="E4" s="95"/>
      <c r="F4" s="95"/>
      <c r="G4" s="95"/>
      <c r="H4" s="95"/>
      <c r="I4" s="95"/>
      <c r="J4" s="95"/>
      <c r="K4" s="95"/>
      <c r="L4" s="95"/>
      <c r="M4" s="95"/>
      <c r="N4" s="95"/>
      <c r="O4" s="95"/>
      <c r="P4" s="95"/>
      <c r="Q4" s="95"/>
      <c r="R4" s="95"/>
      <c r="S4" s="95"/>
      <c r="T4" s="95"/>
      <c r="U4" s="95"/>
      <c r="V4" s="95"/>
      <c r="W4" s="95"/>
      <c r="X4" s="95"/>
      <c r="Y4" s="95"/>
      <c r="Z4" s="95"/>
      <c r="AA4" s="95"/>
      <c r="AB4" s="95"/>
      <c r="AC4" s="95"/>
    </row>
    <row r="5" spans="1:31" s="71" customFormat="1" ht="11.3">
      <c r="C5" s="95"/>
      <c r="D5" s="95"/>
      <c r="E5" s="95"/>
      <c r="F5" s="95"/>
      <c r="G5" s="95"/>
      <c r="H5" s="95"/>
      <c r="I5" s="95"/>
      <c r="J5" s="95"/>
      <c r="K5" s="95"/>
      <c r="L5" s="95"/>
      <c r="M5" s="95"/>
      <c r="N5" s="95"/>
      <c r="O5" s="95"/>
      <c r="P5" s="95"/>
      <c r="Q5" s="95"/>
      <c r="R5" s="95"/>
      <c r="S5" s="95"/>
      <c r="T5" s="95"/>
      <c r="U5" s="95"/>
      <c r="V5" s="95"/>
      <c r="W5" s="95"/>
      <c r="X5" s="95"/>
      <c r="Y5" s="95"/>
      <c r="Z5" s="95"/>
      <c r="AA5" s="95"/>
      <c r="AB5" s="95"/>
      <c r="AC5" s="95"/>
    </row>
    <row r="6" spans="1:31" s="71" customFormat="1" ht="27.7" customHeight="1">
      <c r="C6" s="272" t="s">
        <v>153</v>
      </c>
      <c r="D6" s="272"/>
      <c r="E6" s="272" t="s">
        <v>156</v>
      </c>
      <c r="F6" s="272"/>
      <c r="G6" s="272" t="s">
        <v>157</v>
      </c>
      <c r="H6" s="272"/>
      <c r="I6" s="272" t="s">
        <v>162</v>
      </c>
      <c r="J6" s="272"/>
      <c r="K6" s="272" t="s">
        <v>163</v>
      </c>
      <c r="L6" s="272"/>
      <c r="M6" s="272" t="s">
        <v>197</v>
      </c>
      <c r="N6" s="272"/>
      <c r="O6" s="95"/>
      <c r="Q6" s="95"/>
      <c r="R6" s="95"/>
      <c r="S6" s="95"/>
      <c r="T6" s="95"/>
      <c r="U6" s="95"/>
      <c r="V6" s="95"/>
      <c r="W6" s="95"/>
      <c r="X6" s="95"/>
      <c r="Y6" s="95"/>
      <c r="Z6" s="95"/>
      <c r="AA6" s="95"/>
      <c r="AB6" s="95"/>
      <c r="AC6" s="95"/>
    </row>
    <row r="7" spans="1:31" s="71" customFormat="1" ht="28.5" customHeight="1">
      <c r="C7" s="51" t="s">
        <v>154</v>
      </c>
      <c r="D7" s="51" t="s">
        <v>155</v>
      </c>
      <c r="E7" s="51" t="s">
        <v>2</v>
      </c>
      <c r="F7" s="51" t="s">
        <v>5</v>
      </c>
      <c r="G7" s="161" t="s">
        <v>206</v>
      </c>
      <c r="H7" s="161" t="s">
        <v>207</v>
      </c>
      <c r="I7" s="51" t="s">
        <v>160</v>
      </c>
      <c r="J7" s="51" t="s">
        <v>161</v>
      </c>
      <c r="K7" s="51" t="s">
        <v>0</v>
      </c>
      <c r="L7" s="51" t="s">
        <v>56</v>
      </c>
      <c r="M7" s="51" t="s">
        <v>140</v>
      </c>
      <c r="N7" s="51" t="s">
        <v>6</v>
      </c>
      <c r="O7" s="47" t="s">
        <v>181</v>
      </c>
      <c r="P7" s="95"/>
      <c r="Q7" s="95"/>
      <c r="R7" s="95"/>
      <c r="S7" s="95"/>
      <c r="T7" s="95"/>
      <c r="U7" s="95"/>
      <c r="V7" s="95"/>
      <c r="W7" s="95"/>
      <c r="X7" s="95"/>
      <c r="Y7" s="95"/>
      <c r="Z7" s="95"/>
      <c r="AA7" s="95"/>
      <c r="AB7" s="95"/>
      <c r="AC7" s="95"/>
    </row>
    <row r="8" spans="1:31" s="71" customFormat="1" ht="15.05" customHeight="1">
      <c r="B8" s="131" t="s">
        <v>165</v>
      </c>
      <c r="C8" s="140"/>
      <c r="D8" s="140"/>
      <c r="E8" s="140"/>
      <c r="F8" s="140"/>
      <c r="G8" s="140"/>
      <c r="H8" s="140"/>
      <c r="I8" s="140"/>
      <c r="J8" s="140"/>
      <c r="K8" s="140"/>
      <c r="L8" s="140"/>
      <c r="M8" s="140"/>
      <c r="N8" s="140"/>
      <c r="O8" s="141"/>
      <c r="R8" s="181"/>
      <c r="S8" s="95"/>
      <c r="T8" s="95"/>
      <c r="U8" s="95"/>
      <c r="V8" s="95"/>
      <c r="W8" s="95"/>
      <c r="X8" s="95"/>
      <c r="Y8" s="95"/>
      <c r="Z8" s="95"/>
      <c r="AA8" s="95"/>
      <c r="AB8" s="95"/>
      <c r="AC8" s="95"/>
      <c r="AD8" s="95"/>
      <c r="AE8" s="95"/>
    </row>
    <row r="9" spans="1:31" s="71" customFormat="1" ht="15.05" customHeight="1">
      <c r="B9" s="181" t="s">
        <v>319</v>
      </c>
      <c r="C9" s="142">
        <v>37</v>
      </c>
      <c r="D9" s="142">
        <v>58</v>
      </c>
      <c r="E9" s="142">
        <v>51.3</v>
      </c>
      <c r="F9" s="142">
        <v>56.3</v>
      </c>
      <c r="G9" s="142">
        <v>51.2</v>
      </c>
      <c r="H9" s="143">
        <v>57.3</v>
      </c>
      <c r="I9" s="143">
        <v>48.8</v>
      </c>
      <c r="J9" s="143">
        <v>57.9</v>
      </c>
      <c r="K9" s="143">
        <v>64.3</v>
      </c>
      <c r="L9" s="143">
        <v>55.9</v>
      </c>
      <c r="M9" s="142">
        <v>36.200000000000003</v>
      </c>
      <c r="N9" s="142">
        <v>66.5</v>
      </c>
      <c r="O9" s="142">
        <v>56</v>
      </c>
      <c r="S9" s="95"/>
      <c r="T9" s="95"/>
      <c r="U9" s="95"/>
      <c r="V9" s="95"/>
      <c r="W9" s="95"/>
      <c r="X9" s="95"/>
      <c r="Y9" s="95"/>
      <c r="Z9" s="95"/>
      <c r="AA9" s="95"/>
      <c r="AB9" s="95"/>
      <c r="AC9" s="95"/>
      <c r="AD9" s="95"/>
      <c r="AE9" s="95"/>
    </row>
    <row r="10" spans="1:31" s="71" customFormat="1" ht="15.05" customHeight="1">
      <c r="B10" s="181" t="s">
        <v>320</v>
      </c>
      <c r="C10" s="142">
        <v>39.799999999999997</v>
      </c>
      <c r="D10" s="142">
        <v>32.4</v>
      </c>
      <c r="E10" s="142">
        <v>35.799999999999997</v>
      </c>
      <c r="F10" s="142">
        <v>33</v>
      </c>
      <c r="G10" s="142">
        <v>32</v>
      </c>
      <c r="H10" s="143">
        <v>33.299999999999997</v>
      </c>
      <c r="I10" s="143">
        <v>32</v>
      </c>
      <c r="J10" s="143">
        <v>33.5</v>
      </c>
      <c r="K10" s="143">
        <v>32.1</v>
      </c>
      <c r="L10" s="143">
        <v>33.1</v>
      </c>
      <c r="M10" s="142">
        <v>35.700000000000003</v>
      </c>
      <c r="N10" s="142">
        <v>31.9</v>
      </c>
      <c r="O10" s="142">
        <v>33.1</v>
      </c>
    </row>
    <row r="11" spans="1:31" s="71" customFormat="1" ht="15.05" customHeight="1">
      <c r="C11" s="143"/>
      <c r="D11" s="143"/>
      <c r="E11" s="143"/>
      <c r="F11" s="143"/>
      <c r="G11" s="143"/>
      <c r="H11" s="143"/>
      <c r="I11" s="143"/>
      <c r="J11" s="143"/>
      <c r="K11" s="143"/>
      <c r="L11" s="143"/>
      <c r="M11" s="142"/>
      <c r="N11" s="142"/>
      <c r="O11" s="143"/>
      <c r="S11" s="80"/>
      <c r="T11" s="80"/>
      <c r="U11" s="80"/>
      <c r="V11" s="80"/>
      <c r="W11" s="80"/>
    </row>
    <row r="12" spans="1:31" s="71" customFormat="1" ht="15.05" customHeight="1">
      <c r="B12" s="104" t="s">
        <v>322</v>
      </c>
      <c r="C12" s="141"/>
      <c r="D12" s="141"/>
      <c r="E12" s="141"/>
      <c r="F12" s="141"/>
      <c r="G12" s="141"/>
      <c r="H12" s="141"/>
      <c r="I12" s="141"/>
      <c r="J12" s="141"/>
      <c r="K12" s="141"/>
      <c r="L12" s="141"/>
      <c r="M12" s="142"/>
      <c r="N12" s="142"/>
      <c r="O12" s="141"/>
      <c r="S12" s="80"/>
      <c r="T12" s="80"/>
      <c r="U12" s="80"/>
      <c r="V12" s="80"/>
      <c r="W12" s="80"/>
    </row>
    <row r="13" spans="1:31" s="22" customFormat="1" ht="15.05" customHeight="1">
      <c r="A13" s="71"/>
      <c r="B13" s="181" t="s">
        <v>319</v>
      </c>
      <c r="C13" s="143">
        <v>0.7</v>
      </c>
      <c r="D13" s="143">
        <v>0.2</v>
      </c>
      <c r="E13" s="143">
        <v>1.1000000000000001</v>
      </c>
      <c r="F13" s="143">
        <v>0.2</v>
      </c>
      <c r="G13" s="143">
        <v>0.5</v>
      </c>
      <c r="H13" s="143">
        <v>0.2</v>
      </c>
      <c r="I13" s="143">
        <v>0.5</v>
      </c>
      <c r="J13" s="143">
        <v>0.2</v>
      </c>
      <c r="K13" s="143">
        <v>1.5</v>
      </c>
      <c r="L13" s="143">
        <v>0.2</v>
      </c>
      <c r="M13" s="142">
        <v>0.3</v>
      </c>
      <c r="N13" s="142">
        <v>0.3</v>
      </c>
      <c r="O13" s="143">
        <v>0.2</v>
      </c>
      <c r="P13" s="71"/>
      <c r="Q13" s="71"/>
      <c r="R13" s="71"/>
      <c r="S13" s="77"/>
      <c r="T13" s="77"/>
      <c r="U13" s="77"/>
      <c r="V13" s="77"/>
      <c r="W13" s="77"/>
    </row>
    <row r="14" spans="1:31" s="22" customFormat="1" ht="15.05" customHeight="1">
      <c r="A14" s="71"/>
      <c r="B14" s="181" t="s">
        <v>320</v>
      </c>
      <c r="C14" s="143">
        <v>0.7</v>
      </c>
      <c r="D14" s="143">
        <v>0.2</v>
      </c>
      <c r="E14" s="143">
        <v>1</v>
      </c>
      <c r="F14" s="143">
        <v>0.2</v>
      </c>
      <c r="G14" s="143">
        <v>0.4</v>
      </c>
      <c r="H14" s="143">
        <v>0.2</v>
      </c>
      <c r="I14" s="143">
        <v>0.4</v>
      </c>
      <c r="J14" s="143">
        <v>0.2</v>
      </c>
      <c r="K14" s="143">
        <v>1.4</v>
      </c>
      <c r="L14" s="141">
        <v>0.2</v>
      </c>
      <c r="M14" s="142">
        <v>0.3</v>
      </c>
      <c r="N14" s="142">
        <v>0.2</v>
      </c>
      <c r="O14" s="143">
        <v>0.2</v>
      </c>
      <c r="P14" s="71"/>
      <c r="Q14" s="71"/>
      <c r="R14" s="71"/>
      <c r="S14" s="77"/>
      <c r="T14" s="77"/>
      <c r="U14" s="77"/>
      <c r="V14" s="77"/>
      <c r="W14" s="77"/>
    </row>
    <row r="15" spans="1:31" s="22" customFormat="1" ht="15.05" customHeight="1">
      <c r="A15" s="71"/>
      <c r="B15" s="71"/>
      <c r="C15" s="143"/>
      <c r="D15" s="143"/>
      <c r="E15" s="143"/>
      <c r="F15" s="143"/>
      <c r="G15" s="143"/>
      <c r="H15" s="143"/>
      <c r="I15" s="143"/>
      <c r="J15" s="143"/>
      <c r="K15" s="143"/>
      <c r="L15" s="141"/>
      <c r="M15" s="142"/>
      <c r="N15" s="142"/>
      <c r="O15" s="143"/>
      <c r="P15" s="71"/>
      <c r="Q15" s="71"/>
      <c r="R15" s="71"/>
      <c r="S15" s="77"/>
      <c r="T15" s="77"/>
      <c r="U15" s="77"/>
      <c r="V15" s="77"/>
      <c r="W15" s="77"/>
    </row>
    <row r="16" spans="1:31" s="22" customFormat="1" ht="15.05" customHeight="1">
      <c r="A16" s="71"/>
      <c r="B16" s="71"/>
      <c r="C16" s="143"/>
      <c r="D16" s="143"/>
      <c r="E16" s="143"/>
      <c r="F16" s="143"/>
      <c r="G16" s="143"/>
      <c r="H16" s="143"/>
      <c r="I16" s="143"/>
      <c r="J16" s="143"/>
      <c r="K16" s="143"/>
      <c r="L16" s="141"/>
      <c r="M16" s="142"/>
      <c r="N16" s="142"/>
      <c r="O16" s="143"/>
      <c r="P16" s="80"/>
      <c r="Q16" s="80"/>
      <c r="R16" s="80"/>
      <c r="S16" s="77"/>
      <c r="T16" s="77"/>
      <c r="U16" s="77"/>
      <c r="V16" s="77"/>
      <c r="W16" s="77"/>
    </row>
    <row r="17" spans="1:23" s="22" customFormat="1" ht="15.05" customHeight="1">
      <c r="A17" s="71"/>
      <c r="B17" s="71"/>
      <c r="C17" s="80"/>
      <c r="D17" s="80"/>
      <c r="E17" s="80"/>
      <c r="F17" s="80"/>
      <c r="G17" s="80"/>
      <c r="H17" s="80"/>
      <c r="I17" s="80"/>
      <c r="J17" s="80"/>
      <c r="K17" s="80"/>
      <c r="L17" s="80"/>
      <c r="M17" s="80"/>
      <c r="N17" s="80"/>
      <c r="O17" s="80"/>
      <c r="P17" s="80"/>
      <c r="Q17" s="80"/>
      <c r="R17" s="80"/>
      <c r="S17" s="77"/>
      <c r="T17" s="77"/>
      <c r="U17" s="77"/>
      <c r="V17" s="77"/>
      <c r="W17" s="77"/>
    </row>
    <row r="18" spans="1:23" s="79" customFormat="1" ht="15.05" customHeight="1">
      <c r="B18" s="155" t="s">
        <v>291</v>
      </c>
    </row>
    <row r="19" spans="1:23" s="86" customFormat="1" ht="15.05" customHeight="1">
      <c r="A19" s="100"/>
      <c r="C19" s="101"/>
      <c r="D19" s="101"/>
      <c r="E19" s="101"/>
      <c r="F19" s="101"/>
      <c r="G19" s="220"/>
      <c r="H19" s="101"/>
      <c r="I19" s="101"/>
      <c r="J19" s="101"/>
      <c r="K19" s="101"/>
      <c r="L19" s="101"/>
      <c r="M19" s="101"/>
      <c r="N19" s="101"/>
      <c r="O19" s="101"/>
      <c r="P19" s="101"/>
      <c r="Q19" s="101"/>
      <c r="R19" s="101"/>
      <c r="S19" s="101"/>
      <c r="T19" s="101"/>
      <c r="U19" s="101"/>
    </row>
    <row r="20" spans="1:23" s="86" customFormat="1" ht="15.05" customHeight="1">
      <c r="A20" s="100"/>
      <c r="C20" s="101"/>
      <c r="D20" s="101"/>
      <c r="E20" s="101"/>
      <c r="F20" s="101"/>
      <c r="G20" s="101"/>
      <c r="H20" s="101"/>
      <c r="I20" s="101"/>
      <c r="J20" s="101"/>
      <c r="K20" s="101"/>
      <c r="L20" s="101"/>
      <c r="M20" s="101"/>
      <c r="N20" s="101"/>
      <c r="O20" s="101"/>
      <c r="P20" s="101"/>
      <c r="Q20" s="101"/>
      <c r="R20" s="101"/>
      <c r="S20" s="101"/>
      <c r="T20" s="101"/>
      <c r="U20" s="101"/>
    </row>
    <row r="21" spans="1:23" s="22" customFormat="1" ht="15.05" customHeight="1">
      <c r="A21" s="44"/>
      <c r="B21" s="44"/>
      <c r="C21" s="77"/>
      <c r="D21" s="77"/>
      <c r="E21" s="77"/>
      <c r="F21" s="77"/>
      <c r="G21" s="77"/>
      <c r="H21" s="77"/>
      <c r="I21" s="77"/>
      <c r="J21" s="77"/>
      <c r="K21" s="77"/>
      <c r="L21" s="77"/>
      <c r="M21" s="77"/>
      <c r="N21" s="77"/>
      <c r="O21" s="77"/>
      <c r="P21" s="77"/>
      <c r="Q21" s="77"/>
      <c r="R21" s="77"/>
      <c r="S21" s="77"/>
      <c r="T21" s="77"/>
      <c r="U21" s="77"/>
    </row>
    <row r="22" spans="1:23" s="22" customFormat="1">
      <c r="A22" s="44"/>
      <c r="B22" s="44"/>
      <c r="C22" s="77"/>
      <c r="D22" s="77"/>
      <c r="E22" s="77"/>
      <c r="F22" s="77"/>
      <c r="G22" s="77"/>
      <c r="H22" s="77"/>
      <c r="I22" s="77"/>
      <c r="J22" s="77"/>
      <c r="K22" s="77"/>
      <c r="L22" s="77"/>
      <c r="M22" s="77"/>
      <c r="N22" s="77"/>
      <c r="O22" s="77"/>
      <c r="P22" s="77"/>
      <c r="Q22" s="77"/>
      <c r="R22" s="77"/>
      <c r="S22" s="77"/>
      <c r="T22" s="77"/>
      <c r="U22" s="77"/>
    </row>
    <row r="23" spans="1:23" s="22" customFormat="1"/>
    <row r="24" spans="1:23" s="22" customFormat="1"/>
    <row r="25" spans="1:23" s="22" customFormat="1"/>
    <row r="26" spans="1:23" s="22" customFormat="1"/>
    <row r="27" spans="1:23" s="22" customFormat="1"/>
    <row r="28" spans="1:23" s="22" customFormat="1"/>
    <row r="29" spans="1:23" s="22" customFormat="1"/>
    <row r="30" spans="1:23" s="22" customFormat="1"/>
    <row r="31" spans="1:23" s="22" customFormat="1"/>
    <row r="32" spans="1:23" s="22" customFormat="1"/>
    <row r="33" s="22" customFormat="1"/>
    <row r="34" s="22" customFormat="1"/>
    <row r="35" s="22" customFormat="1"/>
    <row r="36" s="22" customFormat="1"/>
    <row r="37" s="22" customFormat="1"/>
    <row r="38" s="22" customFormat="1"/>
    <row r="39" s="22" customFormat="1"/>
    <row r="40" s="22" customFormat="1"/>
    <row r="41" s="22" customFormat="1"/>
  </sheetData>
  <mergeCells count="6">
    <mergeCell ref="M6:N6"/>
    <mergeCell ref="C6:D6"/>
    <mergeCell ref="E6:F6"/>
    <mergeCell ref="G6:H6"/>
    <mergeCell ref="I6:J6"/>
    <mergeCell ref="K6:L6"/>
  </mergeCells>
  <hyperlinks>
    <hyperlink ref="O2" location="Index!A1" display="Back to Index" xr:uid="{8E80A782-CC28-4D53-A10C-66863686CA03}"/>
  </hyperlinks>
  <pageMargins left="0.7" right="0.7" top="0.75" bottom="0.75" header="0.3" footer="0.3"/>
  <pageSetup paperSize="9" scale="35" orientation="portrait" r:id="rId1"/>
  <colBreaks count="1" manualBreakCount="1">
    <brk id="15" max="20"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58E8B-DBDB-4524-B13C-C6AA004346DB}">
  <dimension ref="A1:AE43"/>
  <sheetViews>
    <sheetView showGridLines="0" showRowColHeaders="0" zoomScaleNormal="100" zoomScaleSheetLayoutView="100" workbookViewId="0"/>
  </sheetViews>
  <sheetFormatPr defaultRowHeight="15.05"/>
  <cols>
    <col min="1" max="1" width="9.109375" customWidth="1"/>
    <col min="2" max="2" width="42.44140625" customWidth="1"/>
    <col min="3" max="6" width="10.6640625" customWidth="1"/>
    <col min="7" max="8" width="17.44140625" customWidth="1"/>
    <col min="9" max="14" width="10.6640625" customWidth="1"/>
    <col min="15" max="20" width="9.88671875" customWidth="1"/>
  </cols>
  <sheetData>
    <row r="1" spans="1:31" s="2" customFormat="1" ht="23.95" customHeight="1">
      <c r="B1" s="180" t="s">
        <v>325</v>
      </c>
    </row>
    <row r="2" spans="1:31" s="125" customFormat="1" ht="16" customHeight="1">
      <c r="A2" s="119" t="str" cm="1">
        <f t="array" aca="1" ref="A2" ca="1">MID(CELL("filename",A1),FIND("]",CELL("filename",A1))+1,255)</f>
        <v>Table 8</v>
      </c>
      <c r="B2" s="119" t="s">
        <v>290</v>
      </c>
      <c r="O2" s="123" t="s">
        <v>104</v>
      </c>
    </row>
    <row r="3" spans="1:31" s="79" customFormat="1" ht="11.3" customHeight="1">
      <c r="B3" s="42"/>
    </row>
    <row r="4" spans="1:31" s="71" customFormat="1" ht="11.3">
      <c r="C4" s="95"/>
      <c r="D4" s="95"/>
      <c r="E4" s="95"/>
      <c r="F4" s="95"/>
      <c r="G4" s="95"/>
      <c r="H4" s="95"/>
      <c r="I4" s="95"/>
      <c r="J4" s="95"/>
      <c r="K4" s="95"/>
      <c r="L4" s="95"/>
      <c r="M4" s="95"/>
      <c r="N4" s="95"/>
      <c r="O4" s="95"/>
      <c r="P4" s="95"/>
      <c r="Q4" s="95"/>
      <c r="R4" s="95"/>
      <c r="S4" s="95"/>
      <c r="T4" s="95"/>
      <c r="U4" s="95"/>
      <c r="V4" s="95"/>
      <c r="W4" s="95"/>
      <c r="X4" s="95"/>
      <c r="Y4" s="95"/>
      <c r="Z4" s="95"/>
      <c r="AA4" s="95"/>
      <c r="AB4" s="95"/>
      <c r="AC4" s="95"/>
    </row>
    <row r="5" spans="1:31" s="71" customFormat="1" ht="11.3">
      <c r="C5" s="95"/>
      <c r="D5" s="95"/>
      <c r="E5" s="95"/>
      <c r="F5" s="95"/>
      <c r="G5" s="95"/>
      <c r="H5" s="95"/>
      <c r="I5" s="95"/>
      <c r="J5" s="95"/>
      <c r="K5" s="95"/>
      <c r="L5" s="95"/>
      <c r="M5" s="95"/>
      <c r="N5" s="95"/>
      <c r="O5" s="95"/>
      <c r="P5" s="95"/>
      <c r="Q5" s="95"/>
      <c r="R5" s="95"/>
      <c r="S5" s="95"/>
      <c r="T5" s="95"/>
      <c r="U5" s="95"/>
      <c r="V5" s="95"/>
      <c r="W5" s="95"/>
      <c r="X5" s="95"/>
      <c r="Y5" s="95"/>
      <c r="Z5" s="95"/>
      <c r="AA5" s="95"/>
      <c r="AB5" s="95"/>
      <c r="AC5" s="95"/>
    </row>
    <row r="6" spans="1:31" s="71" customFormat="1" ht="27.7" customHeight="1">
      <c r="C6" s="272" t="s">
        <v>153</v>
      </c>
      <c r="D6" s="272"/>
      <c r="E6" s="272" t="s">
        <v>156</v>
      </c>
      <c r="F6" s="272"/>
      <c r="G6" s="272" t="s">
        <v>157</v>
      </c>
      <c r="H6" s="272"/>
      <c r="I6" s="272" t="s">
        <v>162</v>
      </c>
      <c r="J6" s="272"/>
      <c r="K6" s="272" t="s">
        <v>163</v>
      </c>
      <c r="L6" s="272"/>
      <c r="M6" s="272" t="s">
        <v>197</v>
      </c>
      <c r="N6" s="272"/>
      <c r="O6" s="95"/>
      <c r="Q6" s="95"/>
      <c r="R6" s="95"/>
      <c r="S6" s="95"/>
      <c r="T6" s="95"/>
      <c r="U6" s="95"/>
      <c r="V6" s="95"/>
      <c r="W6" s="95"/>
      <c r="X6" s="95"/>
      <c r="Y6" s="95"/>
      <c r="Z6" s="95"/>
      <c r="AA6" s="95"/>
      <c r="AB6" s="95"/>
      <c r="AC6" s="95"/>
    </row>
    <row r="7" spans="1:31" s="71" customFormat="1" ht="28.5" customHeight="1">
      <c r="C7" s="51" t="s">
        <v>154</v>
      </c>
      <c r="D7" s="51" t="s">
        <v>155</v>
      </c>
      <c r="E7" s="51" t="s">
        <v>2</v>
      </c>
      <c r="F7" s="51" t="s">
        <v>5</v>
      </c>
      <c r="G7" s="161" t="s">
        <v>206</v>
      </c>
      <c r="H7" s="161" t="s">
        <v>207</v>
      </c>
      <c r="I7" s="51" t="s">
        <v>160</v>
      </c>
      <c r="J7" s="51" t="s">
        <v>161</v>
      </c>
      <c r="K7" s="51" t="s">
        <v>0</v>
      </c>
      <c r="L7" s="51" t="s">
        <v>56</v>
      </c>
      <c r="M7" s="51" t="s">
        <v>140</v>
      </c>
      <c r="N7" s="51" t="s">
        <v>6</v>
      </c>
      <c r="O7" s="47" t="s">
        <v>181</v>
      </c>
      <c r="P7" s="95"/>
      <c r="Q7" s="95"/>
      <c r="R7" s="95"/>
      <c r="S7" s="95"/>
      <c r="T7" s="95"/>
      <c r="U7" s="95"/>
      <c r="V7" s="95"/>
      <c r="W7" s="95"/>
      <c r="X7" s="95"/>
      <c r="Y7" s="95"/>
      <c r="Z7" s="95"/>
      <c r="AA7" s="95"/>
      <c r="AB7" s="95"/>
      <c r="AC7" s="95"/>
    </row>
    <row r="8" spans="1:31" s="71" customFormat="1" ht="15.05" customHeight="1">
      <c r="B8" s="131" t="s">
        <v>165</v>
      </c>
      <c r="C8" s="140"/>
      <c r="D8" s="140"/>
      <c r="E8" s="140"/>
      <c r="F8" s="140"/>
      <c r="G8" s="140"/>
      <c r="H8" s="140"/>
      <c r="I8" s="140"/>
      <c r="J8" s="140"/>
      <c r="K8" s="140"/>
      <c r="L8" s="140"/>
      <c r="M8" s="140"/>
      <c r="N8" s="140"/>
      <c r="O8" s="141"/>
      <c r="R8" s="1"/>
      <c r="S8" s="95"/>
      <c r="T8" s="95"/>
      <c r="U8" s="95"/>
      <c r="V8" s="95"/>
      <c r="W8" s="95"/>
      <c r="X8" s="95"/>
      <c r="Y8" s="95"/>
      <c r="Z8" s="95"/>
      <c r="AA8" s="95"/>
      <c r="AB8" s="95"/>
      <c r="AC8" s="95"/>
      <c r="AD8" s="95"/>
      <c r="AE8" s="95"/>
    </row>
    <row r="9" spans="1:31" s="71" customFormat="1" ht="15.05" customHeight="1">
      <c r="B9" s="1" t="s">
        <v>67</v>
      </c>
      <c r="C9" s="142">
        <v>74.900000000000006</v>
      </c>
      <c r="D9" s="142">
        <v>84.5</v>
      </c>
      <c r="E9" s="142">
        <v>83.3</v>
      </c>
      <c r="F9" s="142">
        <v>83.6</v>
      </c>
      <c r="G9" s="142">
        <v>82.1</v>
      </c>
      <c r="H9" s="143">
        <v>84</v>
      </c>
      <c r="I9" s="143">
        <v>82.4</v>
      </c>
      <c r="J9" s="143">
        <v>83.9</v>
      </c>
      <c r="K9" s="143">
        <v>88.7</v>
      </c>
      <c r="L9" s="143">
        <v>83.5</v>
      </c>
      <c r="M9" s="142">
        <v>77.5</v>
      </c>
      <c r="N9" s="142">
        <v>87.1</v>
      </c>
      <c r="O9" s="142">
        <v>83.6</v>
      </c>
      <c r="S9" s="95"/>
      <c r="T9" s="95"/>
      <c r="U9" s="95"/>
      <c r="V9" s="95"/>
      <c r="W9" s="95"/>
      <c r="X9" s="95"/>
      <c r="Y9" s="95"/>
      <c r="Z9" s="95"/>
      <c r="AA9" s="95"/>
      <c r="AB9" s="95"/>
      <c r="AC9" s="95"/>
      <c r="AD9" s="95"/>
      <c r="AE9" s="95"/>
    </row>
    <row r="10" spans="1:31" s="71" customFormat="1" ht="15.05" customHeight="1">
      <c r="B10" s="1" t="s">
        <v>68</v>
      </c>
      <c r="C10" s="142">
        <v>78.900000000000006</v>
      </c>
      <c r="D10" s="142">
        <v>79</v>
      </c>
      <c r="E10" s="142">
        <v>83.4</v>
      </c>
      <c r="F10" s="142">
        <v>78.8</v>
      </c>
      <c r="G10" s="142">
        <v>81.400000000000006</v>
      </c>
      <c r="H10" s="143">
        <v>78.400000000000006</v>
      </c>
      <c r="I10" s="143">
        <v>83.6</v>
      </c>
      <c r="J10" s="143">
        <v>77.7</v>
      </c>
      <c r="K10" s="143">
        <v>81.599999999999994</v>
      </c>
      <c r="L10" s="143">
        <v>78.900000000000006</v>
      </c>
      <c r="M10" s="142">
        <v>79.5</v>
      </c>
      <c r="N10" s="142">
        <v>78.599999999999994</v>
      </c>
      <c r="O10" s="142">
        <v>79</v>
      </c>
    </row>
    <row r="11" spans="1:31" s="71" customFormat="1" ht="15.05" customHeight="1">
      <c r="B11" s="1" t="s">
        <v>199</v>
      </c>
      <c r="C11" s="142">
        <v>86.9</v>
      </c>
      <c r="D11" s="142">
        <v>88.5</v>
      </c>
      <c r="E11" s="142">
        <v>91.2</v>
      </c>
      <c r="F11" s="142">
        <v>88.3</v>
      </c>
      <c r="G11" s="142">
        <v>89.7</v>
      </c>
      <c r="H11" s="143">
        <v>88</v>
      </c>
      <c r="I11" s="143">
        <v>91</v>
      </c>
      <c r="J11" s="143">
        <v>87.7</v>
      </c>
      <c r="K11" s="143">
        <v>90</v>
      </c>
      <c r="L11" s="143">
        <v>88.3</v>
      </c>
      <c r="M11" s="142">
        <v>89.6</v>
      </c>
      <c r="N11" s="142">
        <v>87.9</v>
      </c>
      <c r="O11" s="142">
        <v>88.4</v>
      </c>
      <c r="S11" s="73"/>
      <c r="T11" s="73"/>
      <c r="U11" s="73"/>
      <c r="V11" s="73"/>
      <c r="W11" s="73"/>
    </row>
    <row r="12" spans="1:31" s="71" customFormat="1" ht="15.05" customHeight="1">
      <c r="B12" s="1" t="s">
        <v>200</v>
      </c>
      <c r="C12" s="142">
        <v>83.3</v>
      </c>
      <c r="D12" s="142">
        <v>84.5</v>
      </c>
      <c r="E12" s="142">
        <v>88.1</v>
      </c>
      <c r="F12" s="142">
        <v>84.2</v>
      </c>
      <c r="G12" s="142">
        <v>86.3</v>
      </c>
      <c r="H12" s="143">
        <v>83.9</v>
      </c>
      <c r="I12" s="143">
        <v>89.3</v>
      </c>
      <c r="J12" s="143">
        <v>83.1</v>
      </c>
      <c r="K12" s="143">
        <v>85.7</v>
      </c>
      <c r="L12" s="143">
        <v>84.3</v>
      </c>
      <c r="M12" s="142">
        <v>85.2</v>
      </c>
      <c r="N12" s="142">
        <v>84.2</v>
      </c>
      <c r="O12" s="142">
        <v>84.3</v>
      </c>
      <c r="S12" s="80"/>
      <c r="T12" s="80"/>
      <c r="U12" s="80"/>
      <c r="V12" s="80"/>
      <c r="W12" s="80"/>
    </row>
    <row r="13" spans="1:31" s="71" customFormat="1" ht="15.05" customHeight="1">
      <c r="C13" s="143"/>
      <c r="D13" s="143"/>
      <c r="E13" s="143"/>
      <c r="F13" s="143"/>
      <c r="G13" s="143"/>
      <c r="H13" s="143"/>
      <c r="I13" s="143"/>
      <c r="J13" s="143"/>
      <c r="K13" s="143"/>
      <c r="L13" s="143"/>
      <c r="M13" s="142"/>
      <c r="N13" s="142"/>
      <c r="O13" s="143"/>
      <c r="S13" s="80"/>
      <c r="T13" s="80"/>
      <c r="U13" s="80"/>
      <c r="V13" s="80"/>
      <c r="W13" s="80"/>
    </row>
    <row r="14" spans="1:31" s="71" customFormat="1" ht="15.05" customHeight="1">
      <c r="B14" s="104" t="s">
        <v>322</v>
      </c>
      <c r="C14" s="141"/>
      <c r="D14" s="141"/>
      <c r="E14" s="141"/>
      <c r="F14" s="141"/>
      <c r="G14" s="141"/>
      <c r="H14" s="141"/>
      <c r="I14" s="141"/>
      <c r="J14" s="141"/>
      <c r="K14" s="141"/>
      <c r="L14" s="141"/>
      <c r="M14" s="142"/>
      <c r="N14" s="142"/>
      <c r="O14" s="141"/>
      <c r="S14" s="80"/>
      <c r="T14" s="80"/>
      <c r="U14" s="80"/>
      <c r="V14" s="80"/>
      <c r="W14" s="80"/>
    </row>
    <row r="15" spans="1:31" s="22" customFormat="1" ht="15.05" customHeight="1">
      <c r="A15" s="71"/>
      <c r="B15" s="71" t="s">
        <v>67</v>
      </c>
      <c r="C15" s="143">
        <v>0.6</v>
      </c>
      <c r="D15" s="143">
        <v>0.2</v>
      </c>
      <c r="E15" s="143">
        <v>0.8</v>
      </c>
      <c r="F15" s="143">
        <v>0.2</v>
      </c>
      <c r="G15" s="143">
        <v>0.3</v>
      </c>
      <c r="H15" s="143">
        <v>0.2</v>
      </c>
      <c r="I15" s="143">
        <v>0.3</v>
      </c>
      <c r="J15" s="143">
        <v>0.2</v>
      </c>
      <c r="K15" s="143">
        <v>1</v>
      </c>
      <c r="L15" s="143">
        <v>0.2</v>
      </c>
      <c r="M15" s="142">
        <v>0.3</v>
      </c>
      <c r="N15" s="142">
        <v>0.2</v>
      </c>
      <c r="O15" s="143">
        <v>0.2</v>
      </c>
      <c r="P15" s="71"/>
      <c r="Q15" s="71"/>
      <c r="R15" s="71"/>
      <c r="S15" s="77"/>
      <c r="T15" s="77"/>
      <c r="U15" s="77"/>
      <c r="V15" s="77"/>
      <c r="W15" s="77"/>
    </row>
    <row r="16" spans="1:31" s="22" customFormat="1" ht="15.05" customHeight="1">
      <c r="A16" s="71"/>
      <c r="B16" s="71" t="s">
        <v>68</v>
      </c>
      <c r="C16" s="143">
        <v>0.6</v>
      </c>
      <c r="D16" s="143">
        <v>0.2</v>
      </c>
      <c r="E16" s="143">
        <v>0.8</v>
      </c>
      <c r="F16" s="143">
        <v>0.2</v>
      </c>
      <c r="G16" s="143">
        <v>0.4</v>
      </c>
      <c r="H16" s="143">
        <v>0.2</v>
      </c>
      <c r="I16" s="143">
        <v>0.3</v>
      </c>
      <c r="J16" s="143">
        <v>0.2</v>
      </c>
      <c r="K16" s="143">
        <v>1.2</v>
      </c>
      <c r="L16" s="141">
        <v>0.2</v>
      </c>
      <c r="M16" s="142">
        <v>0.3</v>
      </c>
      <c r="N16" s="142">
        <v>0.2</v>
      </c>
      <c r="O16" s="143">
        <v>0.2</v>
      </c>
      <c r="P16" s="71"/>
      <c r="Q16" s="71"/>
      <c r="R16" s="71"/>
      <c r="S16" s="77"/>
      <c r="T16" s="77"/>
      <c r="U16" s="77"/>
      <c r="V16" s="77"/>
      <c r="W16" s="77"/>
    </row>
    <row r="17" spans="1:23" s="22" customFormat="1" ht="15.05" customHeight="1">
      <c r="A17" s="71"/>
      <c r="B17" s="71" t="s">
        <v>199</v>
      </c>
      <c r="C17" s="143">
        <v>0.5</v>
      </c>
      <c r="D17" s="143">
        <v>0.1</v>
      </c>
      <c r="E17" s="143">
        <v>0.6</v>
      </c>
      <c r="F17" s="143">
        <v>0.1</v>
      </c>
      <c r="G17" s="143">
        <v>0.3</v>
      </c>
      <c r="H17" s="143">
        <v>0.2</v>
      </c>
      <c r="I17" s="143">
        <v>0.3</v>
      </c>
      <c r="J17" s="143">
        <v>0.2</v>
      </c>
      <c r="K17" s="143">
        <v>0.9</v>
      </c>
      <c r="L17" s="141">
        <v>0.1</v>
      </c>
      <c r="M17" s="142">
        <v>0.2</v>
      </c>
      <c r="N17" s="142">
        <v>0.2</v>
      </c>
      <c r="O17" s="143">
        <v>0.1</v>
      </c>
      <c r="P17" s="71"/>
      <c r="Q17" s="71"/>
      <c r="R17" s="71"/>
      <c r="S17" s="77"/>
      <c r="T17" s="77"/>
      <c r="U17" s="77"/>
      <c r="V17" s="77"/>
      <c r="W17" s="77"/>
    </row>
    <row r="18" spans="1:23" s="22" customFormat="1" ht="15.05" customHeight="1">
      <c r="A18" s="71"/>
      <c r="B18" s="71" t="s">
        <v>200</v>
      </c>
      <c r="C18" s="143">
        <v>0.5</v>
      </c>
      <c r="D18" s="143">
        <v>0.2</v>
      </c>
      <c r="E18" s="143">
        <v>0.7</v>
      </c>
      <c r="F18" s="143">
        <v>0.2</v>
      </c>
      <c r="G18" s="143">
        <v>0.3</v>
      </c>
      <c r="H18" s="143">
        <v>0.2</v>
      </c>
      <c r="I18" s="143">
        <v>0.3</v>
      </c>
      <c r="J18" s="143">
        <v>0.2</v>
      </c>
      <c r="K18" s="143">
        <v>1.1000000000000001</v>
      </c>
      <c r="L18" s="141">
        <v>0.2</v>
      </c>
      <c r="M18" s="142">
        <v>0.3</v>
      </c>
      <c r="N18" s="142">
        <v>0.2</v>
      </c>
      <c r="O18" s="143">
        <v>0.1</v>
      </c>
      <c r="P18" s="80"/>
      <c r="Q18" s="80"/>
      <c r="R18" s="80"/>
      <c r="S18" s="77"/>
      <c r="T18" s="77"/>
      <c r="U18" s="77"/>
      <c r="V18" s="77"/>
      <c r="W18" s="77"/>
    </row>
    <row r="19" spans="1:23" s="22" customFormat="1" ht="15.05" customHeight="1">
      <c r="A19" s="71"/>
      <c r="B19" s="71"/>
      <c r="C19" s="80"/>
      <c r="D19" s="80"/>
      <c r="E19" s="80"/>
      <c r="F19" s="80"/>
      <c r="G19" s="80"/>
      <c r="H19" s="80"/>
      <c r="I19" s="80"/>
      <c r="J19" s="80"/>
      <c r="K19" s="80"/>
      <c r="L19" s="80"/>
      <c r="M19" s="80"/>
      <c r="N19" s="80"/>
      <c r="O19" s="80"/>
      <c r="P19" s="80"/>
      <c r="Q19" s="80"/>
      <c r="R19" s="80"/>
      <c r="S19" s="77"/>
      <c r="T19" s="77"/>
      <c r="U19" s="77"/>
      <c r="V19" s="77"/>
      <c r="W19" s="77"/>
    </row>
    <row r="20" spans="1:23" s="79" customFormat="1" ht="15.05" customHeight="1">
      <c r="B20" s="155" t="s">
        <v>291</v>
      </c>
    </row>
    <row r="21" spans="1:23" s="86" customFormat="1" ht="15.05" customHeight="1">
      <c r="A21" s="100"/>
      <c r="C21" s="101"/>
      <c r="D21" s="101"/>
      <c r="E21" s="101"/>
      <c r="F21" s="101"/>
      <c r="G21" s="220"/>
      <c r="H21" s="101"/>
      <c r="I21" s="101"/>
      <c r="J21" s="101"/>
      <c r="K21" s="101"/>
      <c r="L21" s="101"/>
      <c r="M21" s="101"/>
      <c r="N21" s="101"/>
      <c r="O21" s="101"/>
      <c r="P21" s="101"/>
      <c r="Q21" s="101"/>
      <c r="R21" s="101"/>
      <c r="S21" s="101"/>
      <c r="T21" s="101"/>
      <c r="U21" s="101"/>
    </row>
    <row r="22" spans="1:23" s="86" customFormat="1" ht="15.05" customHeight="1">
      <c r="A22" s="100"/>
      <c r="C22" s="101"/>
      <c r="D22" s="101"/>
      <c r="E22" s="101"/>
      <c r="F22" s="101"/>
      <c r="G22" s="101"/>
      <c r="H22" s="101"/>
      <c r="I22" s="101"/>
      <c r="J22" s="101"/>
      <c r="K22" s="101"/>
      <c r="L22" s="101"/>
      <c r="M22" s="101"/>
      <c r="N22" s="101"/>
      <c r="O22" s="101"/>
      <c r="P22" s="101"/>
      <c r="Q22" s="101"/>
      <c r="R22" s="101"/>
      <c r="S22" s="101"/>
      <c r="T22" s="101"/>
      <c r="U22" s="101"/>
    </row>
    <row r="23" spans="1:23" s="22" customFormat="1" ht="15.05" customHeight="1">
      <c r="A23" s="44"/>
      <c r="B23" s="44"/>
      <c r="C23" s="77"/>
      <c r="D23" s="77"/>
      <c r="E23" s="77"/>
      <c r="F23" s="77"/>
      <c r="G23" s="77"/>
      <c r="H23" s="77"/>
      <c r="I23" s="77"/>
      <c r="J23" s="77"/>
      <c r="K23" s="77"/>
      <c r="L23" s="77"/>
      <c r="M23" s="77"/>
      <c r="N23" s="77"/>
      <c r="O23" s="77"/>
      <c r="P23" s="77"/>
      <c r="Q23" s="77"/>
      <c r="R23" s="77"/>
      <c r="S23" s="77"/>
      <c r="T23" s="77"/>
      <c r="U23" s="77"/>
    </row>
    <row r="24" spans="1:23" s="22" customFormat="1">
      <c r="A24" s="44"/>
      <c r="B24" s="44"/>
      <c r="C24" s="77"/>
      <c r="D24" s="77"/>
      <c r="E24" s="77"/>
      <c r="F24" s="77"/>
      <c r="G24" s="77"/>
      <c r="H24" s="77"/>
      <c r="I24" s="77"/>
      <c r="J24" s="77"/>
      <c r="K24" s="77"/>
      <c r="L24" s="77"/>
      <c r="M24" s="77"/>
      <c r="N24" s="77"/>
      <c r="O24" s="77"/>
      <c r="P24" s="77"/>
      <c r="Q24" s="77"/>
      <c r="R24" s="77"/>
      <c r="S24" s="77"/>
      <c r="T24" s="77"/>
      <c r="U24" s="77"/>
    </row>
    <row r="25" spans="1:23" s="22" customFormat="1"/>
    <row r="26" spans="1:23" s="22" customFormat="1"/>
    <row r="27" spans="1:23" s="22" customFormat="1"/>
    <row r="28" spans="1:23" s="22" customFormat="1"/>
    <row r="29" spans="1:23" s="22" customFormat="1"/>
    <row r="30" spans="1:23" s="22" customFormat="1"/>
    <row r="31" spans="1:23" s="22" customFormat="1"/>
    <row r="32" spans="1:23" s="22" customFormat="1"/>
    <row r="33" s="22" customFormat="1"/>
    <row r="34" s="22" customFormat="1"/>
    <row r="35" s="22" customFormat="1"/>
    <row r="36" s="22" customFormat="1"/>
    <row r="37" s="22" customFormat="1"/>
    <row r="38" s="22" customFormat="1"/>
    <row r="39" s="22" customFormat="1"/>
    <row r="40" s="22" customFormat="1"/>
    <row r="41" s="22" customFormat="1"/>
    <row r="42" s="22" customFormat="1"/>
    <row r="43" s="22" customFormat="1"/>
  </sheetData>
  <mergeCells count="6">
    <mergeCell ref="M6:N6"/>
    <mergeCell ref="C6:D6"/>
    <mergeCell ref="E6:F6"/>
    <mergeCell ref="G6:H6"/>
    <mergeCell ref="I6:J6"/>
    <mergeCell ref="K6:L6"/>
  </mergeCells>
  <hyperlinks>
    <hyperlink ref="O2" location="Index!A1" display="Back to Index" xr:uid="{17E874E1-9DEC-4D4A-BD90-67555C582969}"/>
  </hyperlinks>
  <pageMargins left="0.7" right="0.7" top="0.75" bottom="0.75" header="0.3" footer="0.3"/>
  <pageSetup paperSize="9" scale="35" orientation="portrait" r:id="rId1"/>
  <colBreaks count="1" manualBreakCount="1">
    <brk id="15" max="2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F4572-1782-45C2-AA44-B579F5ECA643}">
  <dimension ref="A1:AC77"/>
  <sheetViews>
    <sheetView showGridLines="0" showRowColHeaders="0" zoomScaleNormal="100" zoomScaleSheetLayoutView="90" workbookViewId="0"/>
  </sheetViews>
  <sheetFormatPr defaultRowHeight="15.05"/>
  <cols>
    <col min="1" max="1" width="9.109375" customWidth="1"/>
    <col min="2" max="2" width="40.6640625" customWidth="1"/>
    <col min="3" max="6" width="10.6640625" customWidth="1"/>
    <col min="7" max="8" width="18.5546875" customWidth="1"/>
    <col min="9" max="14" width="10.6640625" customWidth="1"/>
    <col min="15" max="20" width="9.88671875" customWidth="1"/>
  </cols>
  <sheetData>
    <row r="1" spans="1:29" s="2" customFormat="1" ht="23.95" customHeight="1">
      <c r="B1" s="180" t="s">
        <v>325</v>
      </c>
    </row>
    <row r="2" spans="1:29" s="125" customFormat="1" ht="16" customHeight="1">
      <c r="A2" s="119" t="str" cm="1">
        <f t="array" aca="1" ref="A2" ca="1">MID(CELL("filename",A1),FIND("]",CELL("filename",A1))+1,255)</f>
        <v>Table 9</v>
      </c>
      <c r="B2" s="119" t="s">
        <v>292</v>
      </c>
      <c r="O2" s="123" t="s">
        <v>104</v>
      </c>
    </row>
    <row r="3" spans="1:29" s="71" customFormat="1" ht="11.3">
      <c r="B3" s="42"/>
    </row>
    <row r="4" spans="1:29" s="71" customFormat="1" ht="11.3">
      <c r="A4" s="81"/>
      <c r="B4" s="72"/>
    </row>
    <row r="5" spans="1:29" s="71" customFormat="1" ht="30.05" customHeight="1">
      <c r="C5" s="272" t="s">
        <v>153</v>
      </c>
      <c r="D5" s="272"/>
      <c r="E5" s="272" t="s">
        <v>156</v>
      </c>
      <c r="F5" s="272"/>
      <c r="G5" s="272" t="s">
        <v>157</v>
      </c>
      <c r="H5" s="272"/>
      <c r="I5" s="272" t="s">
        <v>162</v>
      </c>
      <c r="J5" s="272"/>
      <c r="K5" s="272" t="s">
        <v>163</v>
      </c>
      <c r="L5" s="272"/>
      <c r="M5" s="272" t="s">
        <v>197</v>
      </c>
      <c r="N5" s="272"/>
      <c r="O5" s="95"/>
    </row>
    <row r="6" spans="1:29" s="71" customFormat="1" ht="27.7" customHeight="1">
      <c r="C6" s="51" t="s">
        <v>154</v>
      </c>
      <c r="D6" s="51" t="s">
        <v>155</v>
      </c>
      <c r="E6" s="51" t="s">
        <v>2</v>
      </c>
      <c r="F6" s="51" t="s">
        <v>5</v>
      </c>
      <c r="G6" s="161" t="s">
        <v>206</v>
      </c>
      <c r="H6" s="161" t="s">
        <v>207</v>
      </c>
      <c r="I6" s="51" t="s">
        <v>160</v>
      </c>
      <c r="J6" s="51" t="s">
        <v>161</v>
      </c>
      <c r="K6" s="51" t="s">
        <v>0</v>
      </c>
      <c r="L6" s="51" t="s">
        <v>56</v>
      </c>
      <c r="M6" s="51" t="s">
        <v>140</v>
      </c>
      <c r="N6" s="51" t="s">
        <v>6</v>
      </c>
      <c r="O6" s="47" t="s">
        <v>181</v>
      </c>
      <c r="Q6"/>
      <c r="R6"/>
      <c r="S6"/>
      <c r="T6"/>
      <c r="U6"/>
      <c r="V6"/>
      <c r="W6"/>
      <c r="X6"/>
      <c r="Y6"/>
      <c r="Z6"/>
      <c r="AA6"/>
      <c r="AB6"/>
      <c r="AC6"/>
    </row>
    <row r="7" spans="1:29" s="71" customFormat="1">
      <c r="B7" s="131" t="s">
        <v>165</v>
      </c>
      <c r="C7" s="144"/>
      <c r="D7" s="144"/>
      <c r="E7" s="144"/>
      <c r="F7" s="144"/>
      <c r="G7" s="144"/>
      <c r="H7" s="144"/>
      <c r="I7" s="144"/>
      <c r="J7" s="144"/>
      <c r="K7" s="144"/>
      <c r="L7" s="144"/>
      <c r="M7" s="144"/>
      <c r="N7" s="144"/>
      <c r="O7" s="145"/>
      <c r="Q7"/>
      <c r="R7"/>
      <c r="S7"/>
      <c r="T7"/>
      <c r="U7"/>
      <c r="V7"/>
      <c r="W7"/>
      <c r="X7"/>
      <c r="Y7"/>
      <c r="Z7"/>
      <c r="AA7"/>
      <c r="AB7"/>
      <c r="AC7"/>
    </row>
    <row r="8" spans="1:29" s="71" customFormat="1">
      <c r="A8" s="72"/>
      <c r="B8" s="72" t="s">
        <v>202</v>
      </c>
      <c r="C8" s="147">
        <v>91.9</v>
      </c>
      <c r="D8" s="147">
        <v>91.7</v>
      </c>
      <c r="E8" s="147">
        <v>92.9</v>
      </c>
      <c r="F8" s="147">
        <v>91.7</v>
      </c>
      <c r="G8" s="224">
        <v>91.8</v>
      </c>
      <c r="H8" s="224">
        <v>91.7</v>
      </c>
      <c r="I8" s="224">
        <v>95.2</v>
      </c>
      <c r="J8" s="147">
        <v>90.9</v>
      </c>
      <c r="K8" s="147">
        <v>90.7</v>
      </c>
      <c r="L8" s="147">
        <v>91.8</v>
      </c>
      <c r="M8" s="147">
        <v>93.1</v>
      </c>
      <c r="N8" s="147">
        <v>91.1</v>
      </c>
      <c r="O8" s="148">
        <v>91.7</v>
      </c>
      <c r="Q8"/>
      <c r="R8"/>
      <c r="S8"/>
      <c r="T8"/>
      <c r="U8"/>
      <c r="V8"/>
      <c r="W8"/>
      <c r="X8"/>
      <c r="Y8"/>
      <c r="Z8"/>
      <c r="AA8"/>
      <c r="AB8"/>
      <c r="AC8"/>
    </row>
    <row r="9" spans="1:29" s="71" customFormat="1">
      <c r="B9" s="153" t="s">
        <v>72</v>
      </c>
      <c r="C9" s="151">
        <v>29.2</v>
      </c>
      <c r="D9" s="151">
        <v>24.2</v>
      </c>
      <c r="E9" s="151">
        <v>28</v>
      </c>
      <c r="F9" s="151">
        <v>24.5</v>
      </c>
      <c r="G9" s="151">
        <v>24.9</v>
      </c>
      <c r="H9" s="112">
        <v>24.6</v>
      </c>
      <c r="I9" s="151">
        <v>30.9</v>
      </c>
      <c r="J9" s="151">
        <v>23</v>
      </c>
      <c r="K9" s="151">
        <v>21.3</v>
      </c>
      <c r="L9" s="151">
        <v>24.7</v>
      </c>
      <c r="M9" s="151">
        <v>28</v>
      </c>
      <c r="N9" s="151">
        <v>22.9</v>
      </c>
      <c r="O9" s="151">
        <v>24.7</v>
      </c>
      <c r="Q9"/>
      <c r="R9"/>
      <c r="S9"/>
      <c r="T9"/>
      <c r="U9"/>
      <c r="V9"/>
      <c r="W9"/>
      <c r="X9"/>
      <c r="Y9"/>
      <c r="Z9"/>
      <c r="AA9"/>
      <c r="AB9"/>
      <c r="AC9"/>
    </row>
    <row r="10" spans="1:29" s="71" customFormat="1">
      <c r="B10" s="153" t="s">
        <v>73</v>
      </c>
      <c r="C10" s="151">
        <v>63</v>
      </c>
      <c r="D10" s="151">
        <v>67.099999999999994</v>
      </c>
      <c r="E10" s="151">
        <v>66.599999999999994</v>
      </c>
      <c r="F10" s="151">
        <v>66.8</v>
      </c>
      <c r="G10" s="151">
        <v>64</v>
      </c>
      <c r="H10" s="112">
        <v>67.400000000000006</v>
      </c>
      <c r="I10" s="151">
        <v>60.7</v>
      </c>
      <c r="J10" s="151">
        <v>68.3</v>
      </c>
      <c r="K10" s="151">
        <v>69.3</v>
      </c>
      <c r="L10" s="151">
        <v>66.7</v>
      </c>
      <c r="M10" s="151">
        <v>63.9</v>
      </c>
      <c r="N10" s="151">
        <v>68.3</v>
      </c>
      <c r="O10" s="151">
        <v>66.7</v>
      </c>
      <c r="Q10"/>
      <c r="R10"/>
      <c r="S10"/>
      <c r="T10"/>
      <c r="U10"/>
      <c r="V10"/>
      <c r="W10"/>
      <c r="X10"/>
      <c r="Y10"/>
      <c r="Z10"/>
      <c r="AA10"/>
      <c r="AB10"/>
      <c r="AC10"/>
    </row>
    <row r="11" spans="1:29" s="71" customFormat="1">
      <c r="A11" s="81"/>
      <c r="B11" s="153" t="s">
        <v>74</v>
      </c>
      <c r="C11" s="112">
        <v>50.8</v>
      </c>
      <c r="D11" s="112">
        <v>47.6</v>
      </c>
      <c r="E11" s="112">
        <v>52.2</v>
      </c>
      <c r="F11" s="112">
        <v>47.7</v>
      </c>
      <c r="G11" s="112">
        <v>48</v>
      </c>
      <c r="H11" s="112">
        <v>47.8</v>
      </c>
      <c r="I11" s="112">
        <v>48.7</v>
      </c>
      <c r="J11" s="112">
        <v>47.7</v>
      </c>
      <c r="K11" s="112">
        <v>47.6</v>
      </c>
      <c r="L11" s="112">
        <v>47.9</v>
      </c>
      <c r="M11" s="112">
        <v>51.5</v>
      </c>
      <c r="N11" s="112">
        <v>46.1</v>
      </c>
      <c r="O11" s="112">
        <v>47.9</v>
      </c>
      <c r="Q11"/>
      <c r="R11"/>
      <c r="S11"/>
      <c r="T11"/>
      <c r="U11"/>
      <c r="V11"/>
      <c r="W11"/>
      <c r="X11"/>
      <c r="Y11"/>
      <c r="Z11"/>
      <c r="AA11"/>
      <c r="AB11"/>
      <c r="AC11"/>
    </row>
    <row r="12" spans="1:29" s="71" customFormat="1">
      <c r="A12" s="81"/>
      <c r="B12" s="153" t="s">
        <v>75</v>
      </c>
      <c r="C12" s="112">
        <v>53.7</v>
      </c>
      <c r="D12" s="112">
        <v>51.6</v>
      </c>
      <c r="E12" s="112">
        <v>53.5</v>
      </c>
      <c r="F12" s="112">
        <v>51.7</v>
      </c>
      <c r="G12" s="112">
        <v>50.2</v>
      </c>
      <c r="H12" s="112">
        <v>52.1</v>
      </c>
      <c r="I12" s="112">
        <v>44.7</v>
      </c>
      <c r="J12" s="112">
        <v>53.6</v>
      </c>
      <c r="K12" s="112">
        <v>51.6</v>
      </c>
      <c r="L12" s="112">
        <v>51.7</v>
      </c>
      <c r="M12" s="112">
        <v>51.4</v>
      </c>
      <c r="N12" s="112">
        <v>52</v>
      </c>
      <c r="O12" s="112">
        <v>51.7</v>
      </c>
      <c r="Q12"/>
      <c r="R12"/>
      <c r="S12"/>
      <c r="T12"/>
      <c r="U12"/>
      <c r="V12"/>
      <c r="W12"/>
      <c r="X12"/>
      <c r="Y12"/>
      <c r="Z12"/>
      <c r="AA12"/>
      <c r="AB12"/>
      <c r="AC12"/>
    </row>
    <row r="13" spans="1:29" s="71" customFormat="1">
      <c r="A13" s="81"/>
      <c r="B13" s="153" t="s">
        <v>76</v>
      </c>
      <c r="C13" s="112">
        <v>39.200000000000003</v>
      </c>
      <c r="D13" s="112">
        <v>37.4</v>
      </c>
      <c r="E13" s="112">
        <v>43.7</v>
      </c>
      <c r="F13" s="112">
        <v>37.299999999999997</v>
      </c>
      <c r="G13" s="112">
        <v>39.4</v>
      </c>
      <c r="H13" s="112">
        <v>37</v>
      </c>
      <c r="I13" s="112">
        <v>42.7</v>
      </c>
      <c r="J13" s="112">
        <v>36.200000000000003</v>
      </c>
      <c r="K13" s="112">
        <v>36.4</v>
      </c>
      <c r="L13" s="112">
        <v>37.5</v>
      </c>
      <c r="M13" s="112">
        <v>43.6</v>
      </c>
      <c r="N13" s="112">
        <v>34.4</v>
      </c>
      <c r="O13" s="112">
        <v>37.5</v>
      </c>
      <c r="Q13"/>
      <c r="R13"/>
      <c r="S13"/>
      <c r="T13"/>
      <c r="U13"/>
      <c r="V13"/>
      <c r="W13"/>
      <c r="X13"/>
      <c r="Y13"/>
      <c r="Z13"/>
      <c r="AA13"/>
      <c r="AB13"/>
      <c r="AC13"/>
    </row>
    <row r="14" spans="1:29" s="71" customFormat="1">
      <c r="A14" s="81"/>
      <c r="B14" s="153" t="s">
        <v>77</v>
      </c>
      <c r="C14" s="112">
        <v>36.4</v>
      </c>
      <c r="D14" s="112">
        <v>31</v>
      </c>
      <c r="E14" s="112">
        <v>38</v>
      </c>
      <c r="F14" s="112">
        <v>31.2</v>
      </c>
      <c r="G14" s="112">
        <v>31.9</v>
      </c>
      <c r="H14" s="112">
        <v>31.3</v>
      </c>
      <c r="I14" s="112">
        <v>33.4</v>
      </c>
      <c r="J14" s="112">
        <v>30.9</v>
      </c>
      <c r="K14" s="112">
        <v>26.2</v>
      </c>
      <c r="L14" s="112">
        <v>31.5</v>
      </c>
      <c r="M14" s="112">
        <v>37.5</v>
      </c>
      <c r="N14" s="112">
        <v>28.4</v>
      </c>
      <c r="O14" s="112">
        <v>31.4</v>
      </c>
      <c r="Q14"/>
      <c r="R14"/>
      <c r="S14"/>
      <c r="T14"/>
      <c r="U14"/>
      <c r="V14"/>
      <c r="W14"/>
      <c r="X14"/>
      <c r="Y14"/>
      <c r="Z14"/>
      <c r="AA14"/>
      <c r="AB14"/>
      <c r="AC14"/>
    </row>
    <row r="15" spans="1:29" s="71" customFormat="1">
      <c r="A15" s="81"/>
      <c r="B15" s="153" t="s">
        <v>78</v>
      </c>
      <c r="C15" s="112">
        <v>14.7</v>
      </c>
      <c r="D15" s="112">
        <v>15.3</v>
      </c>
      <c r="E15" s="112">
        <v>23.2</v>
      </c>
      <c r="F15" s="112">
        <v>14.9</v>
      </c>
      <c r="G15" s="112">
        <v>16.2</v>
      </c>
      <c r="H15" s="112">
        <v>15</v>
      </c>
      <c r="I15" s="112">
        <v>15.8</v>
      </c>
      <c r="J15" s="112">
        <v>15.1</v>
      </c>
      <c r="K15" s="112">
        <v>19.7</v>
      </c>
      <c r="L15" s="112">
        <v>15.2</v>
      </c>
      <c r="M15" s="112">
        <v>14.2</v>
      </c>
      <c r="N15" s="112">
        <v>15.8</v>
      </c>
      <c r="O15" s="112">
        <v>15.2</v>
      </c>
      <c r="Q15"/>
      <c r="R15"/>
      <c r="S15"/>
      <c r="T15"/>
      <c r="U15"/>
      <c r="V15"/>
      <c r="W15"/>
      <c r="X15"/>
      <c r="Y15"/>
      <c r="Z15"/>
      <c r="AA15"/>
      <c r="AB15"/>
      <c r="AC15"/>
    </row>
    <row r="16" spans="1:29" s="71" customFormat="1">
      <c r="A16" s="81"/>
      <c r="B16" s="153" t="s">
        <v>56</v>
      </c>
      <c r="C16" s="112">
        <v>1</v>
      </c>
      <c r="D16" s="112">
        <v>0.6</v>
      </c>
      <c r="E16" s="112">
        <v>0.7</v>
      </c>
      <c r="F16" s="112">
        <v>0.6</v>
      </c>
      <c r="G16" s="112">
        <v>0.6</v>
      </c>
      <c r="H16" s="112">
        <v>0.6</v>
      </c>
      <c r="I16" s="112">
        <v>0.6</v>
      </c>
      <c r="J16" s="112">
        <v>0.6</v>
      </c>
      <c r="K16" s="112">
        <v>0.6</v>
      </c>
      <c r="L16" s="112">
        <v>0.6</v>
      </c>
      <c r="M16" s="112">
        <v>0.6</v>
      </c>
      <c r="N16" s="112">
        <v>0.6</v>
      </c>
      <c r="O16" s="112">
        <v>0.6</v>
      </c>
      <c r="Q16"/>
      <c r="R16"/>
      <c r="S16"/>
      <c r="T16"/>
      <c r="U16"/>
      <c r="V16"/>
      <c r="W16"/>
      <c r="X16"/>
      <c r="Y16"/>
      <c r="Z16"/>
      <c r="AA16"/>
      <c r="AB16"/>
      <c r="AC16"/>
    </row>
    <row r="17" spans="1:29" s="71" customFormat="1">
      <c r="A17" s="81"/>
      <c r="B17" s="231" t="s">
        <v>79</v>
      </c>
      <c r="C17" s="232">
        <v>8.1</v>
      </c>
      <c r="D17" s="232">
        <v>8.3000000000000007</v>
      </c>
      <c r="E17" s="232">
        <v>7.1</v>
      </c>
      <c r="F17" s="232">
        <v>8.3000000000000007</v>
      </c>
      <c r="G17" s="232">
        <v>8.1999999999999993</v>
      </c>
      <c r="H17" s="232">
        <v>8.3000000000000007</v>
      </c>
      <c r="I17" s="232">
        <v>4.8</v>
      </c>
      <c r="J17" s="232">
        <v>9.1</v>
      </c>
      <c r="K17" s="232">
        <v>9.3000000000000007</v>
      </c>
      <c r="L17" s="232">
        <v>8.1999999999999993</v>
      </c>
      <c r="M17" s="232">
        <v>6.9</v>
      </c>
      <c r="N17" s="232">
        <v>8.9</v>
      </c>
      <c r="O17" s="232">
        <v>8.3000000000000007</v>
      </c>
      <c r="Q17"/>
      <c r="R17"/>
      <c r="S17"/>
      <c r="T17"/>
      <c r="U17"/>
      <c r="V17"/>
      <c r="W17"/>
      <c r="X17"/>
      <c r="Y17"/>
      <c r="Z17"/>
      <c r="AA17"/>
      <c r="AB17"/>
      <c r="AC17"/>
    </row>
    <row r="18" spans="1:29" s="46" customFormat="1">
      <c r="A18" s="110"/>
      <c r="B18" s="153"/>
      <c r="C18" s="112"/>
      <c r="D18" s="112"/>
      <c r="E18" s="112"/>
      <c r="F18" s="112"/>
      <c r="G18" s="112"/>
      <c r="H18" s="112"/>
      <c r="I18" s="112"/>
      <c r="J18" s="112"/>
      <c r="K18" s="112"/>
      <c r="L18" s="112"/>
      <c r="M18" s="112"/>
      <c r="N18" s="112"/>
      <c r="O18" s="112"/>
      <c r="Q18"/>
      <c r="R18"/>
      <c r="S18"/>
      <c r="T18"/>
      <c r="U18"/>
      <c r="V18"/>
      <c r="W18"/>
      <c r="X18"/>
      <c r="Y18"/>
      <c r="Z18"/>
      <c r="AA18"/>
      <c r="AB18"/>
      <c r="AC18"/>
    </row>
    <row r="19" spans="1:29" s="46" customFormat="1">
      <c r="A19" s="110"/>
      <c r="B19" s="153"/>
      <c r="C19" s="112"/>
      <c r="D19" s="112"/>
      <c r="E19" s="112"/>
      <c r="F19" s="112"/>
      <c r="G19" s="112"/>
      <c r="H19" s="112"/>
      <c r="I19" s="112"/>
      <c r="J19" s="112"/>
      <c r="K19" s="112"/>
      <c r="L19" s="112"/>
      <c r="M19" s="112"/>
      <c r="N19" s="112"/>
      <c r="O19" s="112"/>
      <c r="Q19"/>
      <c r="R19"/>
      <c r="S19"/>
      <c r="T19"/>
      <c r="U19"/>
      <c r="V19"/>
      <c r="W19"/>
      <c r="X19"/>
      <c r="Y19"/>
      <c r="Z19"/>
      <c r="AA19"/>
      <c r="AB19"/>
      <c r="AC19"/>
    </row>
    <row r="20" spans="1:29" s="46" customFormat="1">
      <c r="A20" s="110"/>
      <c r="B20" s="104" t="s">
        <v>322</v>
      </c>
      <c r="C20" s="112"/>
      <c r="D20" s="112"/>
      <c r="E20" s="112"/>
      <c r="F20" s="112"/>
      <c r="G20" s="112"/>
      <c r="H20" s="112"/>
      <c r="I20" s="112"/>
      <c r="J20" s="112"/>
      <c r="K20" s="112"/>
      <c r="L20" s="112"/>
      <c r="M20" s="112"/>
      <c r="N20" s="112"/>
      <c r="O20" s="112"/>
      <c r="Q20"/>
      <c r="R20"/>
      <c r="S20"/>
      <c r="T20"/>
      <c r="U20"/>
      <c r="V20"/>
      <c r="W20"/>
      <c r="X20"/>
      <c r="Y20"/>
      <c r="Z20"/>
      <c r="AA20"/>
      <c r="AB20"/>
      <c r="AC20"/>
    </row>
    <row r="21" spans="1:29" s="46" customFormat="1" ht="15.05" customHeight="1">
      <c r="A21" s="110"/>
      <c r="B21" s="72" t="s">
        <v>202</v>
      </c>
      <c r="C21" s="227">
        <v>0.4</v>
      </c>
      <c r="D21" s="227">
        <v>0.1</v>
      </c>
      <c r="E21" s="227">
        <v>0.6</v>
      </c>
      <c r="F21" s="227">
        <v>0.1</v>
      </c>
      <c r="G21" s="227">
        <v>0.3</v>
      </c>
      <c r="H21" s="227">
        <v>0.1</v>
      </c>
      <c r="I21" s="227">
        <v>0.2</v>
      </c>
      <c r="J21" s="227">
        <v>0.1</v>
      </c>
      <c r="K21" s="227">
        <v>1</v>
      </c>
      <c r="L21" s="227">
        <v>0.1</v>
      </c>
      <c r="M21" s="227">
        <v>0.2</v>
      </c>
      <c r="N21" s="227">
        <v>0.2</v>
      </c>
      <c r="O21" s="227">
        <v>0.1</v>
      </c>
    </row>
    <row r="22" spans="1:29" s="46" customFormat="1" ht="15.05" customHeight="1">
      <c r="A22" s="110"/>
      <c r="B22" s="153" t="s">
        <v>72</v>
      </c>
      <c r="C22" s="223">
        <v>0.7</v>
      </c>
      <c r="D22" s="223">
        <v>0.2</v>
      </c>
      <c r="E22" s="223">
        <v>1</v>
      </c>
      <c r="F22" s="223">
        <v>0.2</v>
      </c>
      <c r="G22" s="223">
        <v>0.4</v>
      </c>
      <c r="H22" s="223">
        <v>0.2</v>
      </c>
      <c r="I22" s="223">
        <v>0.4</v>
      </c>
      <c r="J22" s="223">
        <v>0.2</v>
      </c>
      <c r="K22" s="223">
        <v>1.3</v>
      </c>
      <c r="L22" s="223">
        <v>0.2</v>
      </c>
      <c r="M22" s="223">
        <v>0.3</v>
      </c>
      <c r="N22" s="223">
        <v>0.2</v>
      </c>
      <c r="O22" s="223">
        <v>0.2</v>
      </c>
    </row>
    <row r="23" spans="1:29" s="46" customFormat="1" ht="15.05" customHeight="1">
      <c r="A23" s="110"/>
      <c r="B23" s="153" t="s">
        <v>73</v>
      </c>
      <c r="C23" s="223">
        <v>0.7</v>
      </c>
      <c r="D23" s="223">
        <v>0.2</v>
      </c>
      <c r="E23" s="223">
        <v>1.1000000000000001</v>
      </c>
      <c r="F23" s="223">
        <v>0.2</v>
      </c>
      <c r="G23" s="223">
        <v>0.5</v>
      </c>
      <c r="H23" s="223">
        <v>0.2</v>
      </c>
      <c r="I23" s="223">
        <v>0.5</v>
      </c>
      <c r="J23" s="223">
        <v>0.2</v>
      </c>
      <c r="K23" s="223">
        <v>1.5</v>
      </c>
      <c r="L23" s="223">
        <v>0.2</v>
      </c>
      <c r="M23" s="223">
        <v>0.4</v>
      </c>
      <c r="N23" s="223">
        <v>0.3</v>
      </c>
      <c r="O23" s="223">
        <v>0.2</v>
      </c>
    </row>
    <row r="24" spans="1:29" s="46" customFormat="1" ht="15.05" customHeight="1">
      <c r="A24" s="110"/>
      <c r="B24" s="153" t="s">
        <v>74</v>
      </c>
      <c r="C24" s="223">
        <v>0.7</v>
      </c>
      <c r="D24" s="223">
        <v>0.2</v>
      </c>
      <c r="E24" s="223">
        <v>1.1000000000000001</v>
      </c>
      <c r="F24" s="223">
        <v>0.2</v>
      </c>
      <c r="G24" s="223">
        <v>0.5</v>
      </c>
      <c r="H24" s="223">
        <v>0.2</v>
      </c>
      <c r="I24" s="223">
        <v>0.5</v>
      </c>
      <c r="J24" s="223">
        <v>0.2</v>
      </c>
      <c r="K24" s="223">
        <v>1.6</v>
      </c>
      <c r="L24" s="223">
        <v>0.2</v>
      </c>
      <c r="M24" s="223">
        <v>0.4</v>
      </c>
      <c r="N24" s="223">
        <v>0.3</v>
      </c>
      <c r="O24" s="223">
        <v>0.2</v>
      </c>
    </row>
    <row r="25" spans="1:29" s="46" customFormat="1" ht="15.05" customHeight="1">
      <c r="A25" s="110"/>
      <c r="B25" s="153" t="s">
        <v>75</v>
      </c>
      <c r="C25" s="223">
        <v>0.7</v>
      </c>
      <c r="D25" s="223">
        <v>0.2</v>
      </c>
      <c r="E25" s="223">
        <v>1.1000000000000001</v>
      </c>
      <c r="F25" s="223">
        <v>0.2</v>
      </c>
      <c r="G25" s="223">
        <v>0.5</v>
      </c>
      <c r="H25" s="223">
        <v>0.2</v>
      </c>
      <c r="I25" s="223">
        <v>0.5</v>
      </c>
      <c r="J25" s="223">
        <v>0.2</v>
      </c>
      <c r="K25" s="223">
        <v>1.6</v>
      </c>
      <c r="L25" s="223">
        <v>0.2</v>
      </c>
      <c r="M25" s="223">
        <v>0.4</v>
      </c>
      <c r="N25" s="223">
        <v>0.3</v>
      </c>
      <c r="O25" s="223">
        <v>0.2</v>
      </c>
    </row>
    <row r="26" spans="1:29" s="46" customFormat="1" ht="15.05" customHeight="1">
      <c r="A26" s="110"/>
      <c r="B26" s="153" t="s">
        <v>76</v>
      </c>
      <c r="C26" s="223">
        <v>0.7</v>
      </c>
      <c r="D26" s="223">
        <v>0.2</v>
      </c>
      <c r="E26" s="223">
        <v>1.1000000000000001</v>
      </c>
      <c r="F26" s="223">
        <v>0.2</v>
      </c>
      <c r="G26" s="223">
        <v>0.5</v>
      </c>
      <c r="H26" s="223">
        <v>0.2</v>
      </c>
      <c r="I26" s="223">
        <v>0.5</v>
      </c>
      <c r="J26" s="223">
        <v>0.2</v>
      </c>
      <c r="K26" s="223">
        <v>1.6</v>
      </c>
      <c r="L26" s="223">
        <v>0.2</v>
      </c>
      <c r="M26" s="223">
        <v>0.4</v>
      </c>
      <c r="N26" s="223">
        <v>0.3</v>
      </c>
      <c r="O26" s="223">
        <v>0.2</v>
      </c>
    </row>
    <row r="27" spans="1:29" s="46" customFormat="1" ht="15.05" customHeight="1">
      <c r="A27" s="110"/>
      <c r="B27" s="153" t="s">
        <v>77</v>
      </c>
      <c r="C27" s="223">
        <v>0.7</v>
      </c>
      <c r="D27" s="223">
        <v>0.2</v>
      </c>
      <c r="E27" s="223">
        <v>1.1000000000000001</v>
      </c>
      <c r="F27" s="223">
        <v>0.2</v>
      </c>
      <c r="G27" s="223">
        <v>0.5</v>
      </c>
      <c r="H27" s="223">
        <v>0.2</v>
      </c>
      <c r="I27" s="223">
        <v>0.5</v>
      </c>
      <c r="J27" s="223">
        <v>0.2</v>
      </c>
      <c r="K27" s="223">
        <v>1.4</v>
      </c>
      <c r="L27" s="223">
        <v>0.2</v>
      </c>
      <c r="M27" s="223">
        <v>0.4</v>
      </c>
      <c r="N27" s="223">
        <v>0.2</v>
      </c>
      <c r="O27" s="223">
        <v>0.2</v>
      </c>
    </row>
    <row r="28" spans="1:29" s="46" customFormat="1" ht="15.05" customHeight="1">
      <c r="A28" s="110"/>
      <c r="B28" s="153" t="s">
        <v>78</v>
      </c>
      <c r="C28" s="223">
        <v>0.5</v>
      </c>
      <c r="D28" s="223">
        <v>0.2</v>
      </c>
      <c r="E28" s="223">
        <v>1</v>
      </c>
      <c r="F28" s="223">
        <v>0.2</v>
      </c>
      <c r="G28" s="223">
        <v>0.4</v>
      </c>
      <c r="H28" s="223">
        <v>0.2</v>
      </c>
      <c r="I28" s="223">
        <v>0.4</v>
      </c>
      <c r="J28" s="223">
        <v>0.2</v>
      </c>
      <c r="K28" s="223">
        <v>1.3</v>
      </c>
      <c r="L28" s="223">
        <v>0.2</v>
      </c>
      <c r="M28" s="223">
        <v>0.3</v>
      </c>
      <c r="N28" s="223">
        <v>0.2</v>
      </c>
      <c r="O28" s="223">
        <v>0.2</v>
      </c>
    </row>
    <row r="29" spans="1:29" s="46" customFormat="1" ht="15.05" customHeight="1">
      <c r="A29" s="110"/>
      <c r="B29" s="153" t="s">
        <v>56</v>
      </c>
      <c r="C29" s="223">
        <v>0.1</v>
      </c>
      <c r="D29" s="223">
        <v>0</v>
      </c>
      <c r="E29" s="223">
        <v>0.2</v>
      </c>
      <c r="F29" s="223">
        <v>0</v>
      </c>
      <c r="G29" s="223">
        <v>0.1</v>
      </c>
      <c r="H29" s="223">
        <v>0</v>
      </c>
      <c r="I29" s="223">
        <v>0.1</v>
      </c>
      <c r="J29" s="223">
        <v>0</v>
      </c>
      <c r="K29" s="223">
        <v>0.2</v>
      </c>
      <c r="L29" s="223">
        <v>0</v>
      </c>
      <c r="M29" s="223">
        <v>0.1</v>
      </c>
      <c r="N29" s="223">
        <v>0</v>
      </c>
      <c r="O29" s="223">
        <v>0</v>
      </c>
    </row>
    <row r="30" spans="1:29" s="46" customFormat="1" ht="15.05" customHeight="1">
      <c r="A30" s="110"/>
      <c r="B30" s="231" t="s">
        <v>79</v>
      </c>
      <c r="C30" s="227">
        <v>0.4</v>
      </c>
      <c r="D30" s="227">
        <v>0.1</v>
      </c>
      <c r="E30" s="227">
        <v>0.6</v>
      </c>
      <c r="F30" s="227">
        <v>0.1</v>
      </c>
      <c r="G30" s="227">
        <v>0.3</v>
      </c>
      <c r="H30" s="227">
        <v>0.1</v>
      </c>
      <c r="I30" s="227">
        <v>0.2</v>
      </c>
      <c r="J30" s="227">
        <v>0.1</v>
      </c>
      <c r="K30" s="227">
        <v>1</v>
      </c>
      <c r="L30" s="227">
        <v>0.1</v>
      </c>
      <c r="M30" s="227">
        <v>0.2</v>
      </c>
      <c r="N30" s="227">
        <v>0.2</v>
      </c>
      <c r="O30" s="227">
        <v>0.1</v>
      </c>
    </row>
    <row r="31" spans="1:29" s="46" customFormat="1">
      <c r="A31" s="110"/>
      <c r="B31" s="74"/>
      <c r="C31" s="112"/>
      <c r="D31" s="112"/>
      <c r="E31" s="112"/>
      <c r="F31" s="112"/>
      <c r="G31" s="112"/>
      <c r="H31" s="112"/>
      <c r="I31" s="112"/>
      <c r="J31" s="112"/>
      <c r="K31" s="112"/>
      <c r="L31" s="112"/>
      <c r="M31" s="112"/>
      <c r="N31" s="112"/>
      <c r="O31" s="112"/>
    </row>
    <row r="32" spans="1:29" s="46" customFormat="1" ht="11.3">
      <c r="A32" s="110"/>
      <c r="B32" s="155" t="s">
        <v>291</v>
      </c>
      <c r="C32" s="112"/>
      <c r="D32" s="112"/>
      <c r="E32" s="112"/>
      <c r="F32" s="112"/>
      <c r="G32" s="112"/>
      <c r="H32" s="112"/>
      <c r="I32" s="112"/>
      <c r="J32" s="112"/>
      <c r="K32" s="112"/>
      <c r="L32" s="112"/>
      <c r="M32" s="112"/>
      <c r="N32" s="112"/>
      <c r="O32" s="112"/>
    </row>
    <row r="33" spans="1:29" s="46" customFormat="1" ht="11.3">
      <c r="A33" s="110"/>
      <c r="B33" s="46" t="s">
        <v>222</v>
      </c>
    </row>
    <row r="34" spans="1:29" s="46" customFormat="1" ht="11.3">
      <c r="B34" s="46" t="s">
        <v>293</v>
      </c>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row>
    <row r="35" spans="1:29" s="46" customFormat="1" ht="11.3">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row>
    <row r="36" spans="1:29" s="46" customFormat="1" ht="11.3">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row>
    <row r="37" spans="1:29" s="46" customFormat="1" ht="11.3">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row>
    <row r="38" spans="1:29" s="46" customFormat="1" ht="11.3">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row>
    <row r="39" spans="1:29" s="46" customFormat="1" ht="11.3">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row>
    <row r="40" spans="1:29" s="46" customFormat="1" ht="11.3">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row>
    <row r="41" spans="1:29" s="46" customFormat="1" ht="11.3">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row>
    <row r="42" spans="1:29" s="46" customFormat="1" ht="11.3">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row>
    <row r="43" spans="1:29" s="46" customFormat="1" ht="11.3">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row>
    <row r="44" spans="1:29" s="46" customFormat="1" ht="11.3"/>
    <row r="45" spans="1:29" s="46" customFormat="1" ht="11.3">
      <c r="B45" s="88"/>
    </row>
    <row r="46" spans="1:29" s="46" customFormat="1" ht="11.3">
      <c r="C46" s="152"/>
      <c r="D46" s="152"/>
      <c r="E46" s="152"/>
      <c r="F46" s="152"/>
      <c r="G46" s="152"/>
      <c r="H46" s="152"/>
      <c r="I46" s="152"/>
      <c r="J46" s="152"/>
      <c r="K46" s="152"/>
      <c r="L46" s="152"/>
      <c r="M46" s="152"/>
      <c r="N46" s="152"/>
      <c r="O46" s="152"/>
      <c r="P46" s="152"/>
      <c r="Q46" s="152"/>
      <c r="R46" s="152"/>
      <c r="S46" s="152"/>
      <c r="T46" s="152"/>
      <c r="U46" s="152"/>
    </row>
    <row r="47" spans="1:29" s="46" customFormat="1" ht="11.3">
      <c r="C47" s="90"/>
      <c r="D47" s="90"/>
      <c r="E47" s="90"/>
      <c r="F47" s="90"/>
      <c r="G47" s="90"/>
      <c r="H47" s="90"/>
      <c r="I47" s="90"/>
      <c r="J47" s="90"/>
      <c r="K47" s="90"/>
      <c r="L47" s="90"/>
      <c r="M47" s="90"/>
      <c r="N47" s="90"/>
      <c r="O47" s="90"/>
      <c r="P47" s="90"/>
      <c r="Q47" s="90"/>
      <c r="R47" s="90"/>
      <c r="S47" s="90"/>
      <c r="T47" s="90"/>
      <c r="U47" s="90"/>
    </row>
    <row r="48" spans="1:29" s="46" customFormat="1" ht="11.3">
      <c r="C48" s="90"/>
      <c r="D48" s="90"/>
      <c r="E48" s="90"/>
      <c r="F48" s="90"/>
      <c r="G48" s="90"/>
      <c r="H48" s="90"/>
      <c r="I48" s="90"/>
      <c r="J48" s="90"/>
      <c r="K48" s="90"/>
      <c r="L48" s="90"/>
      <c r="M48" s="90"/>
      <c r="N48" s="90"/>
      <c r="O48" s="90"/>
      <c r="P48" s="90"/>
      <c r="Q48" s="90"/>
      <c r="R48" s="90"/>
      <c r="S48" s="90"/>
      <c r="T48" s="90"/>
      <c r="U48" s="90"/>
    </row>
    <row r="49" spans="2:21" s="46" customFormat="1" ht="11.3">
      <c r="C49" s="90"/>
      <c r="D49" s="90"/>
      <c r="E49" s="90"/>
      <c r="F49" s="90"/>
      <c r="G49" s="90"/>
      <c r="H49" s="90"/>
      <c r="I49" s="90"/>
      <c r="J49" s="90"/>
      <c r="K49" s="90"/>
      <c r="L49" s="90"/>
      <c r="M49" s="90"/>
      <c r="N49" s="90"/>
      <c r="O49" s="90"/>
      <c r="P49" s="90"/>
      <c r="Q49" s="90"/>
      <c r="R49" s="90"/>
      <c r="S49" s="90"/>
      <c r="T49" s="90"/>
      <c r="U49" s="90"/>
    </row>
    <row r="50" spans="2:21" s="46" customFormat="1" ht="11.3">
      <c r="C50" s="90"/>
      <c r="D50" s="90"/>
      <c r="E50" s="90"/>
      <c r="F50" s="90"/>
      <c r="G50" s="90"/>
      <c r="H50" s="90"/>
      <c r="I50" s="90"/>
      <c r="J50" s="90"/>
      <c r="K50" s="90"/>
      <c r="L50" s="90"/>
      <c r="M50" s="90"/>
      <c r="N50" s="90"/>
      <c r="O50" s="90"/>
      <c r="P50" s="90"/>
      <c r="Q50" s="90"/>
      <c r="R50" s="90"/>
      <c r="S50" s="90"/>
      <c r="T50" s="90"/>
      <c r="U50" s="90"/>
    </row>
    <row r="51" spans="2:21" s="46" customFormat="1" ht="11.3">
      <c r="C51" s="90"/>
      <c r="D51" s="90"/>
      <c r="E51" s="90"/>
      <c r="F51" s="90"/>
      <c r="G51" s="90"/>
      <c r="H51" s="90"/>
      <c r="I51" s="90"/>
      <c r="J51" s="90"/>
      <c r="K51" s="90"/>
      <c r="L51" s="90"/>
      <c r="M51" s="90"/>
      <c r="N51" s="90"/>
      <c r="O51" s="90"/>
      <c r="P51" s="90"/>
      <c r="Q51" s="90"/>
      <c r="R51" s="90"/>
      <c r="S51" s="90"/>
      <c r="T51" s="90"/>
      <c r="U51" s="90"/>
    </row>
    <row r="52" spans="2:21" s="55" customFormat="1">
      <c r="B52" s="56"/>
      <c r="C52" s="57"/>
      <c r="D52" s="57"/>
      <c r="E52" s="57"/>
      <c r="F52" s="57"/>
      <c r="G52" s="57"/>
      <c r="H52" s="57"/>
      <c r="I52" s="57"/>
      <c r="J52" s="57"/>
      <c r="K52" s="57"/>
      <c r="L52" s="57"/>
      <c r="M52" s="57"/>
      <c r="N52" s="57"/>
      <c r="O52" s="57"/>
      <c r="P52" s="57"/>
      <c r="Q52" s="57"/>
      <c r="R52" s="57"/>
      <c r="S52" s="57"/>
      <c r="T52" s="57"/>
      <c r="U52" s="57"/>
    </row>
    <row r="53" spans="2:21" s="55" customFormat="1">
      <c r="B53" s="56"/>
      <c r="C53" s="57"/>
      <c r="D53" s="57"/>
      <c r="E53" s="57"/>
      <c r="F53" s="57"/>
      <c r="G53" s="57"/>
      <c r="H53" s="57"/>
      <c r="I53" s="57"/>
      <c r="J53" s="57"/>
      <c r="K53" s="57"/>
      <c r="L53" s="57"/>
      <c r="M53" s="57"/>
      <c r="N53" s="57"/>
      <c r="O53" s="57"/>
      <c r="P53" s="57"/>
      <c r="Q53" s="57"/>
      <c r="R53" s="57"/>
      <c r="S53" s="57"/>
      <c r="T53" s="57"/>
      <c r="U53" s="57"/>
    </row>
    <row r="54" spans="2:21" s="55" customFormat="1">
      <c r="B54" s="56"/>
      <c r="C54" s="57"/>
      <c r="D54" s="57"/>
      <c r="E54" s="57"/>
      <c r="F54" s="57"/>
      <c r="G54" s="57"/>
      <c r="H54" s="57"/>
      <c r="I54" s="57"/>
      <c r="J54" s="57"/>
      <c r="K54" s="57"/>
      <c r="L54" s="57"/>
      <c r="M54" s="57"/>
      <c r="N54" s="57"/>
      <c r="O54" s="57"/>
      <c r="P54" s="57"/>
      <c r="Q54" s="57"/>
      <c r="R54" s="57"/>
      <c r="S54" s="57"/>
      <c r="T54" s="57"/>
      <c r="U54" s="57"/>
    </row>
    <row r="55" spans="2:21" s="55" customFormat="1">
      <c r="B55" s="56"/>
      <c r="C55" s="57"/>
      <c r="D55" s="57"/>
      <c r="E55" s="57"/>
      <c r="F55" s="57"/>
      <c r="G55" s="57"/>
      <c r="H55" s="57"/>
      <c r="I55" s="57"/>
      <c r="J55" s="57"/>
      <c r="K55" s="57"/>
      <c r="L55" s="57"/>
      <c r="M55" s="57"/>
      <c r="N55" s="57"/>
      <c r="O55" s="57"/>
      <c r="P55" s="57"/>
      <c r="Q55" s="57"/>
      <c r="R55" s="57"/>
      <c r="S55" s="57"/>
      <c r="T55" s="57"/>
      <c r="U55" s="57"/>
    </row>
    <row r="56" spans="2:21" s="55" customFormat="1">
      <c r="B56" s="56"/>
      <c r="C56" s="57"/>
      <c r="D56" s="57"/>
      <c r="E56" s="57"/>
      <c r="F56" s="57"/>
      <c r="G56" s="57"/>
      <c r="H56" s="57"/>
      <c r="I56" s="57"/>
      <c r="J56" s="57"/>
      <c r="K56" s="57"/>
      <c r="L56" s="57"/>
      <c r="M56" s="57"/>
      <c r="N56" s="57"/>
      <c r="O56" s="57"/>
      <c r="P56" s="57"/>
      <c r="Q56" s="57"/>
      <c r="R56" s="57"/>
      <c r="S56" s="57"/>
      <c r="T56" s="57"/>
      <c r="U56" s="57"/>
    </row>
    <row r="57" spans="2:21" s="55" customFormat="1">
      <c r="I57" s="154"/>
    </row>
    <row r="58" spans="2:21" s="55" customFormat="1"/>
    <row r="59" spans="2:21" s="55" customFormat="1"/>
    <row r="60" spans="2:21" s="55" customFormat="1"/>
    <row r="61" spans="2:21" s="55" customFormat="1"/>
    <row r="62" spans="2:21" s="55" customFormat="1"/>
    <row r="63" spans="2:21" s="55" customFormat="1"/>
    <row r="64" spans="2:21" s="55" customFormat="1"/>
    <row r="65" s="55" customFormat="1"/>
    <row r="66" s="55" customFormat="1"/>
    <row r="67" s="55" customFormat="1"/>
    <row r="68" s="55" customFormat="1"/>
    <row r="69" s="55" customFormat="1"/>
    <row r="70" s="55" customFormat="1"/>
    <row r="71" s="55" customFormat="1"/>
    <row r="72" s="55" customFormat="1"/>
    <row r="73" s="55" customFormat="1"/>
    <row r="74" s="55" customFormat="1"/>
    <row r="75" s="55" customFormat="1"/>
    <row r="76" s="55" customFormat="1"/>
    <row r="77" s="55" customFormat="1"/>
  </sheetData>
  <mergeCells count="6">
    <mergeCell ref="M5:N5"/>
    <mergeCell ref="C5:D5"/>
    <mergeCell ref="E5:F5"/>
    <mergeCell ref="G5:H5"/>
    <mergeCell ref="I5:J5"/>
    <mergeCell ref="K5:L5"/>
  </mergeCells>
  <hyperlinks>
    <hyperlink ref="O2" location="Index!A1" display="Back to Index" xr:uid="{F67FA68C-EE67-4731-811D-91E0C9B51EB5}"/>
  </hyperlinks>
  <pageMargins left="0.7" right="0.7" top="0.75" bottom="0.75" header="0.3" footer="0.3"/>
  <pageSetup paperSize="9" scale="3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3101-5308-4800-9D92-218365F459F3}">
  <dimension ref="A1:AE37"/>
  <sheetViews>
    <sheetView showGridLines="0" showRowColHeaders="0" zoomScaleNormal="100" zoomScaleSheetLayoutView="100" workbookViewId="0"/>
  </sheetViews>
  <sheetFormatPr defaultRowHeight="15.05"/>
  <cols>
    <col min="1" max="1" width="9.109375" customWidth="1"/>
    <col min="2" max="2" width="40.6640625" customWidth="1"/>
    <col min="3" max="6" width="10.6640625" customWidth="1"/>
    <col min="7" max="8" width="17.33203125" customWidth="1"/>
    <col min="9" max="14" width="10.6640625" customWidth="1"/>
    <col min="15" max="20" width="9.88671875" customWidth="1"/>
  </cols>
  <sheetData>
    <row r="1" spans="1:31" s="2" customFormat="1" ht="23.95" customHeight="1">
      <c r="B1" s="180" t="s">
        <v>325</v>
      </c>
    </row>
    <row r="2" spans="1:31" s="125" customFormat="1" ht="16" customHeight="1">
      <c r="A2" s="119" t="str" cm="1">
        <f t="array" aca="1" ref="A2" ca="1">MID(CELL("filename",A1),FIND("]",CELL("filename",A1))+1,255)</f>
        <v>Table 10</v>
      </c>
      <c r="B2" s="119" t="s">
        <v>294</v>
      </c>
      <c r="O2" s="123" t="s">
        <v>104</v>
      </c>
    </row>
    <row r="3" spans="1:31" s="71" customFormat="1" ht="11.3">
      <c r="B3" s="42"/>
    </row>
    <row r="4" spans="1:31" s="71" customFormat="1" ht="11.3">
      <c r="B4" s="72"/>
    </row>
    <row r="5" spans="1:31" s="71" customFormat="1" ht="29.3" customHeight="1">
      <c r="A5" s="46"/>
      <c r="B5" s="46"/>
      <c r="C5" s="272" t="s">
        <v>153</v>
      </c>
      <c r="D5" s="272"/>
      <c r="E5" s="272" t="s">
        <v>156</v>
      </c>
      <c r="F5" s="272"/>
      <c r="G5" s="272" t="s">
        <v>157</v>
      </c>
      <c r="H5" s="272"/>
      <c r="I5" s="272" t="s">
        <v>162</v>
      </c>
      <c r="J5" s="272"/>
      <c r="K5" s="272" t="s">
        <v>163</v>
      </c>
      <c r="L5" s="272"/>
      <c r="M5" s="272" t="s">
        <v>197</v>
      </c>
      <c r="N5" s="272"/>
      <c r="O5" s="95"/>
      <c r="Q5" s="95"/>
      <c r="R5" s="95"/>
      <c r="S5" s="95"/>
      <c r="T5" s="95"/>
      <c r="U5" s="95"/>
      <c r="V5" s="95"/>
      <c r="W5" s="95"/>
      <c r="X5" s="95"/>
      <c r="Y5" s="95"/>
      <c r="Z5" s="95"/>
      <c r="AA5" s="95"/>
      <c r="AB5" s="95"/>
      <c r="AC5" s="95"/>
    </row>
    <row r="6" spans="1:31" s="71" customFormat="1" ht="30.7" customHeight="1">
      <c r="A6" s="46"/>
      <c r="C6" s="51" t="s">
        <v>154</v>
      </c>
      <c r="D6" s="51" t="s">
        <v>155</v>
      </c>
      <c r="E6" s="51" t="s">
        <v>2</v>
      </c>
      <c r="F6" s="51" t="s">
        <v>5</v>
      </c>
      <c r="G6" s="161" t="s">
        <v>206</v>
      </c>
      <c r="H6" s="161" t="s">
        <v>207</v>
      </c>
      <c r="I6" s="51" t="s">
        <v>160</v>
      </c>
      <c r="J6" s="51" t="s">
        <v>161</v>
      </c>
      <c r="K6" s="51" t="s">
        <v>0</v>
      </c>
      <c r="L6" s="51" t="s">
        <v>56</v>
      </c>
      <c r="M6" s="51" t="s">
        <v>140</v>
      </c>
      <c r="N6" s="51" t="s">
        <v>6</v>
      </c>
      <c r="O6" s="47" t="s">
        <v>181</v>
      </c>
      <c r="P6" s="95"/>
      <c r="Q6" s="95"/>
      <c r="R6" s="95"/>
      <c r="S6" s="95"/>
      <c r="T6" s="95"/>
      <c r="U6" s="95"/>
      <c r="V6" s="95"/>
      <c r="W6" s="95"/>
      <c r="X6" s="95"/>
      <c r="Y6" s="95"/>
      <c r="Z6" s="95"/>
      <c r="AA6" s="95"/>
      <c r="AB6" s="95"/>
      <c r="AC6" s="95"/>
    </row>
    <row r="7" spans="1:31" s="71" customFormat="1" ht="12.7" customHeight="1">
      <c r="A7" s="46"/>
      <c r="B7" s="131" t="s">
        <v>165</v>
      </c>
      <c r="C7" s="144"/>
      <c r="D7" s="144"/>
      <c r="E7" s="144"/>
      <c r="F7" s="144"/>
      <c r="G7" s="144"/>
      <c r="H7" s="144"/>
      <c r="I7" s="144"/>
      <c r="J7" s="144"/>
      <c r="K7" s="144"/>
      <c r="L7" s="144"/>
      <c r="M7" s="144"/>
      <c r="N7" s="144"/>
      <c r="O7" s="145"/>
      <c r="R7" s="1"/>
      <c r="S7" s="95"/>
      <c r="T7" s="95"/>
      <c r="U7" s="95"/>
      <c r="V7" s="95"/>
      <c r="W7" s="95"/>
      <c r="X7" s="95"/>
      <c r="Y7" s="95"/>
      <c r="Z7" s="95"/>
      <c r="AA7" s="95"/>
      <c r="AB7" s="95"/>
      <c r="AC7" s="95"/>
      <c r="AD7" s="95"/>
      <c r="AE7" s="95"/>
    </row>
    <row r="8" spans="1:31" s="72" customFormat="1" ht="12.7" customHeight="1">
      <c r="A8" s="88"/>
      <c r="B8" s="72" t="s">
        <v>201</v>
      </c>
      <c r="C8" s="147">
        <v>77.3</v>
      </c>
      <c r="D8" s="147">
        <v>78.900000000000006</v>
      </c>
      <c r="E8" s="147">
        <v>83</v>
      </c>
      <c r="F8" s="147">
        <v>78.7</v>
      </c>
      <c r="G8" s="147">
        <v>80.2</v>
      </c>
      <c r="H8" s="147">
        <v>78.5</v>
      </c>
      <c r="I8" s="147">
        <v>83.1</v>
      </c>
      <c r="J8" s="147">
        <v>78</v>
      </c>
      <c r="K8" s="147">
        <v>79.3</v>
      </c>
      <c r="L8" s="147">
        <v>78.8</v>
      </c>
      <c r="M8" s="147">
        <v>80.099999999999994</v>
      </c>
      <c r="N8" s="147">
        <v>78.5</v>
      </c>
      <c r="O8" s="148">
        <v>78.8</v>
      </c>
      <c r="Q8"/>
      <c r="R8"/>
      <c r="S8"/>
      <c r="T8"/>
      <c r="U8"/>
      <c r="V8"/>
      <c r="W8"/>
      <c r="X8"/>
      <c r="Y8"/>
      <c r="Z8"/>
      <c r="AA8"/>
      <c r="AB8"/>
      <c r="AC8"/>
      <c r="AD8" s="149"/>
      <c r="AE8" s="149"/>
    </row>
    <row r="9" spans="1:31" s="71" customFormat="1" ht="12.7" customHeight="1">
      <c r="A9" s="46"/>
      <c r="B9" s="146" t="s">
        <v>183</v>
      </c>
      <c r="C9" s="82">
        <v>33.1</v>
      </c>
      <c r="D9" s="82">
        <v>26.5</v>
      </c>
      <c r="E9" s="82">
        <v>34.5</v>
      </c>
      <c r="F9" s="82">
        <v>26.7</v>
      </c>
      <c r="G9" s="82">
        <v>30.2</v>
      </c>
      <c r="H9" s="82">
        <v>26.3</v>
      </c>
      <c r="I9" s="82">
        <v>36.1</v>
      </c>
      <c r="J9" s="82">
        <v>25.1</v>
      </c>
      <c r="K9" s="82">
        <v>22</v>
      </c>
      <c r="L9" s="82">
        <v>27.1</v>
      </c>
      <c r="M9" s="82">
        <v>51.4</v>
      </c>
      <c r="N9" s="82">
        <v>21.1</v>
      </c>
      <c r="O9" s="82">
        <v>27</v>
      </c>
      <c r="P9" s="82"/>
      <c r="Q9"/>
      <c r="R9"/>
      <c r="S9"/>
      <c r="T9"/>
      <c r="U9"/>
      <c r="V9"/>
      <c r="W9"/>
      <c r="X9"/>
      <c r="Y9"/>
      <c r="Z9"/>
      <c r="AA9"/>
      <c r="AB9"/>
      <c r="AC9"/>
    </row>
    <row r="10" spans="1:31" s="71" customFormat="1" ht="12.7" customHeight="1">
      <c r="A10" s="46"/>
      <c r="B10" s="146" t="s">
        <v>184</v>
      </c>
      <c r="C10" s="82">
        <v>17</v>
      </c>
      <c r="D10" s="82">
        <v>16.399999999999999</v>
      </c>
      <c r="E10" s="82">
        <v>17.5</v>
      </c>
      <c r="F10" s="82">
        <v>16.399999999999999</v>
      </c>
      <c r="G10" s="82">
        <v>16.399999999999999</v>
      </c>
      <c r="H10" s="82">
        <v>16.399999999999999</v>
      </c>
      <c r="I10" s="82">
        <v>17.7</v>
      </c>
      <c r="J10" s="82">
        <v>16.2</v>
      </c>
      <c r="K10" s="82">
        <v>13.7</v>
      </c>
      <c r="L10" s="82">
        <v>16.5</v>
      </c>
      <c r="M10" s="82">
        <v>14.9</v>
      </c>
      <c r="N10" s="82">
        <v>16.8</v>
      </c>
      <c r="O10" s="82">
        <v>16.399999999999999</v>
      </c>
      <c r="P10" s="82"/>
      <c r="Q10"/>
      <c r="R10"/>
      <c r="S10"/>
      <c r="T10"/>
      <c r="U10"/>
      <c r="V10"/>
      <c r="W10"/>
      <c r="X10"/>
      <c r="Y10"/>
      <c r="Z10"/>
      <c r="AA10"/>
      <c r="AB10"/>
      <c r="AC10"/>
    </row>
    <row r="11" spans="1:31" s="71" customFormat="1" ht="12.7" customHeight="1">
      <c r="A11" s="46"/>
      <c r="B11" s="146" t="s">
        <v>185</v>
      </c>
      <c r="C11" s="82">
        <v>5.2</v>
      </c>
      <c r="D11" s="82">
        <v>5.3</v>
      </c>
      <c r="E11" s="82">
        <v>3.8</v>
      </c>
      <c r="F11" s="82">
        <v>5.3</v>
      </c>
      <c r="G11" s="82">
        <v>4.4000000000000004</v>
      </c>
      <c r="H11" s="82">
        <v>5.4</v>
      </c>
      <c r="I11" s="82">
        <v>6.6</v>
      </c>
      <c r="J11" s="82">
        <v>5</v>
      </c>
      <c r="K11" s="82">
        <v>4</v>
      </c>
      <c r="L11" s="82">
        <v>5.3</v>
      </c>
      <c r="M11" s="82">
        <v>4</v>
      </c>
      <c r="N11" s="82">
        <v>5.6</v>
      </c>
      <c r="O11" s="82">
        <v>5.3</v>
      </c>
      <c r="P11" s="82"/>
      <c r="Q11"/>
      <c r="R11"/>
      <c r="S11"/>
      <c r="T11"/>
      <c r="U11"/>
      <c r="V11"/>
      <c r="W11"/>
      <c r="X11"/>
      <c r="Y11"/>
      <c r="Z11"/>
      <c r="AA11"/>
      <c r="AB11"/>
      <c r="AC11"/>
    </row>
    <row r="12" spans="1:31" s="71" customFormat="1" ht="12.7" customHeight="1">
      <c r="A12" s="46"/>
      <c r="B12" s="146" t="s">
        <v>186</v>
      </c>
      <c r="C12" s="82">
        <v>8</v>
      </c>
      <c r="D12" s="82">
        <v>10.7</v>
      </c>
      <c r="E12" s="82">
        <v>12.1</v>
      </c>
      <c r="F12" s="82">
        <v>10.5</v>
      </c>
      <c r="G12" s="82">
        <v>10.3</v>
      </c>
      <c r="H12" s="82">
        <v>10.6</v>
      </c>
      <c r="I12" s="82">
        <v>9</v>
      </c>
      <c r="J12" s="82">
        <v>10.9</v>
      </c>
      <c r="K12" s="82">
        <v>11.2</v>
      </c>
      <c r="L12" s="82">
        <v>10.5</v>
      </c>
      <c r="M12" s="82">
        <v>5.3</v>
      </c>
      <c r="N12" s="82">
        <v>11.8</v>
      </c>
      <c r="O12" s="82">
        <v>10.5</v>
      </c>
      <c r="P12" s="82"/>
      <c r="Q12"/>
      <c r="R12"/>
      <c r="S12"/>
      <c r="T12"/>
      <c r="U12"/>
      <c r="V12"/>
      <c r="W12"/>
      <c r="X12"/>
      <c r="Y12"/>
      <c r="Z12"/>
      <c r="AA12"/>
      <c r="AB12"/>
      <c r="AC12"/>
    </row>
    <row r="13" spans="1:31" s="71" customFormat="1" ht="12.7" customHeight="1">
      <c r="A13" s="46"/>
      <c r="B13" s="146" t="s">
        <v>187</v>
      </c>
      <c r="C13" s="82">
        <v>41.5</v>
      </c>
      <c r="D13" s="82">
        <v>46</v>
      </c>
      <c r="E13" s="82">
        <v>49.2</v>
      </c>
      <c r="F13" s="82">
        <v>45.7</v>
      </c>
      <c r="G13" s="82">
        <v>45.4</v>
      </c>
      <c r="H13" s="82">
        <v>45.7</v>
      </c>
      <c r="I13" s="82">
        <v>40.6</v>
      </c>
      <c r="J13" s="82">
        <v>46.8</v>
      </c>
      <c r="K13" s="82">
        <v>52.8</v>
      </c>
      <c r="L13" s="82">
        <v>45.5</v>
      </c>
      <c r="M13" s="82">
        <v>35.6</v>
      </c>
      <c r="N13" s="82">
        <v>48.3</v>
      </c>
      <c r="O13" s="82">
        <v>45.7</v>
      </c>
      <c r="P13" s="82"/>
      <c r="Q13"/>
      <c r="R13"/>
      <c r="S13"/>
      <c r="T13"/>
      <c r="U13"/>
      <c r="V13"/>
      <c r="W13"/>
      <c r="X13"/>
      <c r="Y13"/>
      <c r="Z13"/>
      <c r="AA13"/>
      <c r="AB13"/>
      <c r="AC13"/>
    </row>
    <row r="14" spans="1:31" s="71" customFormat="1" ht="12.7" customHeight="1">
      <c r="A14" s="46"/>
      <c r="B14" s="146" t="s">
        <v>188</v>
      </c>
      <c r="C14" s="82">
        <v>13.6</v>
      </c>
      <c r="D14" s="82">
        <v>13.7</v>
      </c>
      <c r="E14" s="82">
        <v>16.3</v>
      </c>
      <c r="F14" s="82">
        <v>13.6</v>
      </c>
      <c r="G14" s="82">
        <v>14.3</v>
      </c>
      <c r="H14" s="82">
        <v>13.6</v>
      </c>
      <c r="I14" s="82">
        <v>12.4</v>
      </c>
      <c r="J14" s="82">
        <v>14</v>
      </c>
      <c r="K14" s="82">
        <v>13.1</v>
      </c>
      <c r="L14" s="82">
        <v>13.7</v>
      </c>
      <c r="M14" s="82">
        <v>11.8</v>
      </c>
      <c r="N14" s="82">
        <v>14.1</v>
      </c>
      <c r="O14" s="82">
        <v>13.6</v>
      </c>
      <c r="P14" s="82"/>
      <c r="Q14"/>
      <c r="R14"/>
      <c r="S14"/>
      <c r="T14"/>
      <c r="U14"/>
      <c r="V14"/>
      <c r="W14"/>
      <c r="X14"/>
      <c r="Y14"/>
      <c r="Z14"/>
      <c r="AA14"/>
      <c r="AB14"/>
      <c r="AC14"/>
    </row>
    <row r="15" spans="1:31" s="71" customFormat="1" ht="12.7" customHeight="1">
      <c r="A15" s="46"/>
      <c r="B15" s="146" t="s">
        <v>189</v>
      </c>
      <c r="C15" s="82">
        <v>0.8</v>
      </c>
      <c r="D15" s="82">
        <v>1.1000000000000001</v>
      </c>
      <c r="E15" s="82">
        <v>0.6</v>
      </c>
      <c r="F15" s="82">
        <v>1.1000000000000001</v>
      </c>
      <c r="G15" s="82">
        <v>0.8</v>
      </c>
      <c r="H15" s="82">
        <v>1.1000000000000001</v>
      </c>
      <c r="I15" s="82">
        <v>0.4</v>
      </c>
      <c r="J15" s="82">
        <v>1.2</v>
      </c>
      <c r="K15" s="82">
        <v>0.7</v>
      </c>
      <c r="L15" s="82">
        <v>1.1000000000000001</v>
      </c>
      <c r="M15" s="82">
        <v>0.2</v>
      </c>
      <c r="N15" s="82">
        <v>1.3</v>
      </c>
      <c r="O15" s="82">
        <v>1.1000000000000001</v>
      </c>
      <c r="P15" s="82"/>
      <c r="Q15"/>
      <c r="R15"/>
      <c r="S15"/>
      <c r="T15"/>
      <c r="U15"/>
      <c r="V15"/>
      <c r="W15"/>
      <c r="X15"/>
      <c r="Y15"/>
      <c r="Z15"/>
      <c r="AA15"/>
      <c r="AB15"/>
      <c r="AC15"/>
    </row>
    <row r="16" spans="1:31" s="71" customFormat="1" ht="12.7" customHeight="1">
      <c r="A16" s="46"/>
      <c r="B16" s="153" t="s">
        <v>56</v>
      </c>
      <c r="C16" s="82">
        <v>1</v>
      </c>
      <c r="D16" s="82">
        <v>0.7</v>
      </c>
      <c r="E16" s="82">
        <v>0.6</v>
      </c>
      <c r="F16" s="82">
        <v>0.7</v>
      </c>
      <c r="G16" s="82">
        <v>0.8</v>
      </c>
      <c r="H16" s="82">
        <v>0.7</v>
      </c>
      <c r="I16" s="82">
        <v>0.8</v>
      </c>
      <c r="J16" s="82">
        <v>0.7</v>
      </c>
      <c r="K16" s="82">
        <v>0.7</v>
      </c>
      <c r="L16" s="82">
        <v>0.7</v>
      </c>
      <c r="M16" s="82">
        <v>0.7</v>
      </c>
      <c r="N16" s="82">
        <v>0.7</v>
      </c>
      <c r="O16" s="82">
        <v>0.7</v>
      </c>
      <c r="P16" s="82"/>
      <c r="Q16"/>
      <c r="R16"/>
      <c r="S16"/>
      <c r="T16"/>
      <c r="U16"/>
      <c r="V16"/>
      <c r="W16"/>
      <c r="X16"/>
      <c r="Y16"/>
      <c r="Z16"/>
      <c r="AA16"/>
      <c r="AB16"/>
      <c r="AC16"/>
    </row>
    <row r="17" spans="1:29" s="72" customFormat="1" ht="12.7" customHeight="1">
      <c r="A17" s="88"/>
      <c r="B17" s="231" t="s">
        <v>79</v>
      </c>
      <c r="C17" s="83">
        <v>22.7</v>
      </c>
      <c r="D17" s="83">
        <v>21.1</v>
      </c>
      <c r="E17" s="83">
        <v>17</v>
      </c>
      <c r="F17" s="83">
        <v>21.3</v>
      </c>
      <c r="G17" s="83">
        <v>19.8</v>
      </c>
      <c r="H17" s="83">
        <v>21.5</v>
      </c>
      <c r="I17" s="83">
        <v>16.899999999999999</v>
      </c>
      <c r="J17" s="83">
        <v>22</v>
      </c>
      <c r="K17" s="83">
        <v>20.7</v>
      </c>
      <c r="L17" s="83">
        <v>21.2</v>
      </c>
      <c r="M17" s="83">
        <v>19.899999999999999</v>
      </c>
      <c r="N17" s="83">
        <v>21.5</v>
      </c>
      <c r="O17" s="83">
        <v>21.2</v>
      </c>
      <c r="P17" s="83"/>
      <c r="Q17" s="233"/>
      <c r="R17" s="233"/>
      <c r="S17" s="233"/>
      <c r="T17" s="233"/>
      <c r="U17" s="233"/>
      <c r="V17" s="233"/>
      <c r="W17" s="233"/>
      <c r="X17" s="233"/>
      <c r="Y17" s="233"/>
      <c r="Z17" s="233"/>
      <c r="AA17" s="233"/>
      <c r="AB17" s="233"/>
      <c r="AC17" s="233"/>
    </row>
    <row r="18" spans="1:29" s="74" customFormat="1" ht="12.7" customHeight="1">
      <c r="A18" s="39"/>
      <c r="B18" s="217"/>
      <c r="C18" s="234"/>
      <c r="D18" s="234"/>
      <c r="E18" s="234"/>
      <c r="F18" s="234"/>
      <c r="G18" s="234"/>
      <c r="H18" s="234"/>
      <c r="I18" s="234"/>
      <c r="J18" s="234"/>
      <c r="K18" s="234"/>
      <c r="L18" s="234"/>
      <c r="M18" s="234"/>
      <c r="N18" s="234"/>
      <c r="O18" s="234"/>
    </row>
    <row r="19" spans="1:29" s="71" customFormat="1" ht="12.7" customHeight="1">
      <c r="A19" s="46"/>
      <c r="B19" s="109" t="s">
        <v>322</v>
      </c>
      <c r="C19" s="145"/>
      <c r="D19" s="145"/>
      <c r="E19" s="145"/>
      <c r="F19" s="145"/>
      <c r="G19" s="145"/>
      <c r="H19" s="145"/>
      <c r="I19" s="145"/>
      <c r="J19" s="145"/>
      <c r="K19" s="145"/>
      <c r="L19" s="145"/>
      <c r="M19" s="145"/>
      <c r="N19" s="145"/>
      <c r="O19" s="145"/>
    </row>
    <row r="20" spans="1:29" s="72" customFormat="1" ht="12.7" customHeight="1">
      <c r="A20" s="88"/>
      <c r="B20" s="216" t="s">
        <v>201</v>
      </c>
      <c r="C20" s="225">
        <v>0.9</v>
      </c>
      <c r="D20" s="225">
        <v>0.2</v>
      </c>
      <c r="E20" s="225">
        <v>1</v>
      </c>
      <c r="F20" s="225">
        <v>0.2</v>
      </c>
      <c r="G20" s="225">
        <v>0.5</v>
      </c>
      <c r="H20" s="250">
        <v>0.2</v>
      </c>
      <c r="I20" s="225">
        <v>0.5</v>
      </c>
      <c r="J20" s="225">
        <v>0.2</v>
      </c>
      <c r="K20" s="225">
        <v>1.4</v>
      </c>
      <c r="L20" s="225">
        <v>0.2</v>
      </c>
      <c r="M20" s="225">
        <v>0.5</v>
      </c>
      <c r="N20" s="225">
        <v>0.2</v>
      </c>
      <c r="O20" s="226">
        <v>0.2</v>
      </c>
    </row>
    <row r="21" spans="1:29" s="71" customFormat="1" ht="12.7" customHeight="1">
      <c r="A21" s="46"/>
      <c r="B21" s="146" t="s">
        <v>183</v>
      </c>
      <c r="C21" s="145">
        <v>1</v>
      </c>
      <c r="D21" s="145">
        <v>0.2</v>
      </c>
      <c r="E21" s="145">
        <v>1.3</v>
      </c>
      <c r="F21" s="145">
        <v>0.2</v>
      </c>
      <c r="G21" s="145">
        <v>0.6</v>
      </c>
      <c r="H21" s="145">
        <v>0.3</v>
      </c>
      <c r="I21" s="145">
        <v>0.6</v>
      </c>
      <c r="J21" s="145">
        <v>0.3</v>
      </c>
      <c r="K21" s="145">
        <v>1.5</v>
      </c>
      <c r="L21" s="145">
        <v>0.2</v>
      </c>
      <c r="M21" s="145">
        <v>0.6</v>
      </c>
      <c r="N21" s="145">
        <v>0.2</v>
      </c>
      <c r="O21" s="145">
        <v>0.2</v>
      </c>
    </row>
    <row r="22" spans="1:29" ht="12.7" customHeight="1">
      <c r="A22" s="39"/>
      <c r="B22" s="146" t="s">
        <v>184</v>
      </c>
      <c r="C22" s="250">
        <v>0.8</v>
      </c>
      <c r="D22" s="250">
        <v>0.2</v>
      </c>
      <c r="E22" s="250">
        <v>1.1000000000000001</v>
      </c>
      <c r="F22" s="250">
        <v>0.2</v>
      </c>
      <c r="G22" s="250">
        <v>0.5</v>
      </c>
      <c r="H22" s="250">
        <v>0.2</v>
      </c>
      <c r="I22" s="250">
        <v>0.5</v>
      </c>
      <c r="J22" s="250">
        <v>0.2</v>
      </c>
      <c r="K22" s="250">
        <v>1.2</v>
      </c>
      <c r="L22" s="250">
        <v>0.2</v>
      </c>
      <c r="M22" s="250">
        <v>0.4</v>
      </c>
      <c r="N22" s="250">
        <v>0.2</v>
      </c>
      <c r="O22" s="250">
        <v>0.2</v>
      </c>
    </row>
    <row r="23" spans="1:29" ht="12.7" customHeight="1">
      <c r="A23" s="39"/>
      <c r="B23" s="146" t="s">
        <v>185</v>
      </c>
      <c r="C23" s="250">
        <v>0.5</v>
      </c>
      <c r="D23" s="250">
        <v>0.1</v>
      </c>
      <c r="E23" s="250">
        <v>0.5</v>
      </c>
      <c r="F23" s="250">
        <v>0.1</v>
      </c>
      <c r="G23" s="250">
        <v>0.3</v>
      </c>
      <c r="H23" s="250">
        <v>0.1</v>
      </c>
      <c r="I23" s="250">
        <v>0.3</v>
      </c>
      <c r="J23" s="250">
        <v>0.1</v>
      </c>
      <c r="K23" s="250">
        <v>0.7</v>
      </c>
      <c r="L23" s="250">
        <v>0.1</v>
      </c>
      <c r="M23" s="250">
        <v>0.2</v>
      </c>
      <c r="N23" s="250">
        <v>0.1</v>
      </c>
      <c r="O23" s="250">
        <v>0.1</v>
      </c>
    </row>
    <row r="24" spans="1:29" ht="12.7" customHeight="1">
      <c r="A24" s="39"/>
      <c r="B24" s="146" t="s">
        <v>186</v>
      </c>
      <c r="C24" s="250">
        <v>0.6</v>
      </c>
      <c r="D24" s="250">
        <v>0.2</v>
      </c>
      <c r="E24" s="250">
        <v>0.9</v>
      </c>
      <c r="F24" s="250">
        <v>0.2</v>
      </c>
      <c r="G24" s="250">
        <v>0.4</v>
      </c>
      <c r="H24" s="250">
        <v>0.2</v>
      </c>
      <c r="I24" s="250">
        <v>0.4</v>
      </c>
      <c r="J24" s="250">
        <v>0.2</v>
      </c>
      <c r="K24" s="250">
        <v>1.2</v>
      </c>
      <c r="L24" s="250">
        <v>0.2</v>
      </c>
      <c r="M24" s="250">
        <v>0.3</v>
      </c>
      <c r="N24" s="250">
        <v>0.2</v>
      </c>
      <c r="O24" s="250">
        <v>0.2</v>
      </c>
    </row>
    <row r="25" spans="1:29" ht="12.7" customHeight="1">
      <c r="A25" s="39"/>
      <c r="B25" s="146" t="s">
        <v>187</v>
      </c>
      <c r="C25" s="250">
        <v>1.1000000000000001</v>
      </c>
      <c r="D25" s="250">
        <v>0.3</v>
      </c>
      <c r="E25" s="250">
        <v>1.4</v>
      </c>
      <c r="F25" s="250">
        <v>0.3</v>
      </c>
      <c r="G25" s="250">
        <v>0.6</v>
      </c>
      <c r="H25" s="250">
        <v>0.3</v>
      </c>
      <c r="I25" s="250">
        <v>0.6</v>
      </c>
      <c r="J25" s="250">
        <v>0.3</v>
      </c>
      <c r="K25" s="250">
        <v>1.8</v>
      </c>
      <c r="L25" s="250">
        <v>0.3</v>
      </c>
      <c r="M25" s="250">
        <v>0.6</v>
      </c>
      <c r="N25" s="250">
        <v>0.3</v>
      </c>
      <c r="O25" s="250">
        <v>0.3</v>
      </c>
    </row>
    <row r="26" spans="1:29" ht="12.7" customHeight="1">
      <c r="A26" s="39"/>
      <c r="B26" s="146" t="s">
        <v>188</v>
      </c>
      <c r="C26" s="250">
        <v>0.7</v>
      </c>
      <c r="D26" s="250">
        <v>0.2</v>
      </c>
      <c r="E26" s="250">
        <v>1.1000000000000001</v>
      </c>
      <c r="F26" s="250">
        <v>0.2</v>
      </c>
      <c r="G26" s="250">
        <v>0.4</v>
      </c>
      <c r="H26" s="250">
        <v>0.2</v>
      </c>
      <c r="I26" s="250">
        <v>0.4</v>
      </c>
      <c r="J26" s="250">
        <v>0.2</v>
      </c>
      <c r="K26" s="250">
        <v>1.2</v>
      </c>
      <c r="L26" s="250">
        <v>0.2</v>
      </c>
      <c r="M26" s="250">
        <v>0.4</v>
      </c>
      <c r="N26" s="250">
        <v>0.2</v>
      </c>
      <c r="O26" s="250">
        <v>0.2</v>
      </c>
    </row>
    <row r="27" spans="1:29" ht="12.7" customHeight="1">
      <c r="A27" s="39"/>
      <c r="B27" s="146" t="s">
        <v>189</v>
      </c>
      <c r="C27" s="250">
        <v>0.2</v>
      </c>
      <c r="D27" s="250">
        <v>0.1</v>
      </c>
      <c r="E27" s="250">
        <v>0.2</v>
      </c>
      <c r="F27" s="250">
        <v>0.1</v>
      </c>
      <c r="G27" s="250">
        <v>0.1</v>
      </c>
      <c r="H27" s="250">
        <v>0.1</v>
      </c>
      <c r="I27" s="250">
        <v>0.1</v>
      </c>
      <c r="J27" s="250">
        <v>0.1</v>
      </c>
      <c r="K27" s="250">
        <v>0.3</v>
      </c>
      <c r="L27" s="250">
        <v>0.1</v>
      </c>
      <c r="M27" s="250">
        <v>0.1</v>
      </c>
      <c r="N27" s="250">
        <v>0.1</v>
      </c>
      <c r="O27" s="250">
        <v>0.1</v>
      </c>
    </row>
    <row r="28" spans="1:29" ht="12.7" customHeight="1">
      <c r="A28" s="39"/>
      <c r="B28" s="153" t="s">
        <v>56</v>
      </c>
      <c r="C28" s="250">
        <v>0.2</v>
      </c>
      <c r="D28" s="250">
        <v>0</v>
      </c>
      <c r="E28" s="250">
        <v>0.2</v>
      </c>
      <c r="F28" s="250">
        <v>0</v>
      </c>
      <c r="G28" s="250">
        <v>0.1</v>
      </c>
      <c r="H28" s="250">
        <v>0</v>
      </c>
      <c r="I28" s="250">
        <v>0.1</v>
      </c>
      <c r="J28" s="250">
        <v>0</v>
      </c>
      <c r="K28" s="250">
        <v>0.3</v>
      </c>
      <c r="L28" s="250">
        <v>0</v>
      </c>
      <c r="M28" s="250">
        <v>0.1</v>
      </c>
      <c r="N28" s="250">
        <v>0</v>
      </c>
      <c r="O28" s="250">
        <v>0</v>
      </c>
    </row>
    <row r="29" spans="1:29" s="233" customFormat="1" ht="12.7" customHeight="1">
      <c r="B29" s="214" t="s">
        <v>79</v>
      </c>
      <c r="C29" s="251">
        <v>0.9</v>
      </c>
      <c r="D29" s="251">
        <v>0.2</v>
      </c>
      <c r="E29" s="251">
        <v>1</v>
      </c>
      <c r="F29" s="251">
        <v>0.2</v>
      </c>
      <c r="G29" s="251">
        <v>0.5</v>
      </c>
      <c r="H29" s="251">
        <v>0.2</v>
      </c>
      <c r="I29" s="251">
        <v>0.5</v>
      </c>
      <c r="J29" s="251">
        <v>0.2</v>
      </c>
      <c r="K29" s="251">
        <v>1.4</v>
      </c>
      <c r="L29" s="251">
        <v>0.2</v>
      </c>
      <c r="M29" s="251">
        <v>0.5</v>
      </c>
      <c r="N29" s="251">
        <v>0.2</v>
      </c>
      <c r="O29" s="251">
        <v>0.2</v>
      </c>
    </row>
    <row r="30" spans="1:29" ht="12.7" customHeight="1"/>
    <row r="31" spans="1:29" ht="12.7" customHeight="1">
      <c r="B31" s="155" t="s">
        <v>291</v>
      </c>
    </row>
    <row r="32" spans="1:29" ht="12.7" customHeight="1">
      <c r="B32" s="46" t="s">
        <v>222</v>
      </c>
    </row>
    <row r="33" spans="2:6">
      <c r="B33" s="46" t="s">
        <v>293</v>
      </c>
    </row>
    <row r="34" spans="2:6">
      <c r="B34" s="46" t="s">
        <v>295</v>
      </c>
    </row>
    <row r="36" spans="2:6">
      <c r="B36" s="274"/>
      <c r="F36" s="46"/>
    </row>
    <row r="37" spans="2:6">
      <c r="B37" s="274"/>
    </row>
  </sheetData>
  <mergeCells count="7">
    <mergeCell ref="B36:B37"/>
    <mergeCell ref="M5:N5"/>
    <mergeCell ref="C5:D5"/>
    <mergeCell ref="E5:F5"/>
    <mergeCell ref="G5:H5"/>
    <mergeCell ref="I5:J5"/>
    <mergeCell ref="K5:L5"/>
  </mergeCells>
  <hyperlinks>
    <hyperlink ref="O2" location="Index!A1" display="Back to Index" xr:uid="{BE236578-2DB6-4F55-B01F-B16A6065641A}"/>
  </hyperlinks>
  <pageMargins left="0.7" right="0.7" top="0.75" bottom="0.75" header="0.3" footer="0.3"/>
  <pageSetup paperSize="9" scale="35" orientation="portrait" r:id="rId1"/>
  <colBreaks count="1" manualBreakCount="1">
    <brk id="15" max="23"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9C323-E23B-4667-ADD2-536F4FFB3BB9}">
  <dimension ref="A1:AE34"/>
  <sheetViews>
    <sheetView showGridLines="0" showRowColHeaders="0" zoomScaleNormal="100" zoomScaleSheetLayoutView="100" workbookViewId="0"/>
  </sheetViews>
  <sheetFormatPr defaultColWidth="9.109375" defaultRowHeight="15.05"/>
  <cols>
    <col min="1" max="1" width="9.109375" style="74" customWidth="1"/>
    <col min="2" max="2" width="51" style="74" customWidth="1"/>
    <col min="3" max="6" width="10.6640625" style="74" customWidth="1"/>
    <col min="7" max="8" width="17.44140625" style="74" customWidth="1"/>
    <col min="9" max="14" width="10.6640625" style="74" customWidth="1"/>
    <col min="15" max="20" width="9.88671875" style="74" customWidth="1"/>
    <col min="21" max="16384" width="9.109375" style="74"/>
  </cols>
  <sheetData>
    <row r="1" spans="1:31" s="2" customFormat="1" ht="23.95" customHeight="1">
      <c r="B1" s="180" t="s">
        <v>325</v>
      </c>
    </row>
    <row r="2" spans="1:31" s="125" customFormat="1" ht="16" customHeight="1">
      <c r="A2" s="119" t="str" cm="1">
        <f t="array" aca="1" ref="A2" ca="1">MID(CELL("filename",A1),FIND("]",CELL("filename",A1))+1,255)</f>
        <v>Table 11</v>
      </c>
      <c r="B2" s="119" t="s">
        <v>296</v>
      </c>
      <c r="O2" s="123" t="s">
        <v>104</v>
      </c>
    </row>
    <row r="3" spans="1:31" s="71" customFormat="1" ht="11.3">
      <c r="B3" s="42"/>
    </row>
    <row r="4" spans="1:31" s="71" customFormat="1" ht="11.3">
      <c r="C4" s="95"/>
      <c r="D4" s="95"/>
      <c r="E4" s="95"/>
      <c r="F4" s="95"/>
      <c r="G4" s="95"/>
      <c r="H4" s="95"/>
      <c r="I4" s="95"/>
      <c r="J4" s="95"/>
      <c r="K4" s="95"/>
      <c r="L4" s="95"/>
      <c r="M4" s="95"/>
      <c r="N4" s="95"/>
      <c r="O4" s="95"/>
      <c r="P4" s="95"/>
      <c r="Q4" s="95"/>
      <c r="R4" s="95"/>
      <c r="S4" s="95"/>
      <c r="T4" s="95"/>
      <c r="U4" s="95"/>
      <c r="V4" s="95"/>
      <c r="W4" s="95"/>
      <c r="X4" s="95"/>
      <c r="Y4" s="95"/>
      <c r="Z4" s="95"/>
      <c r="AA4" s="95"/>
      <c r="AB4" s="95"/>
      <c r="AC4" s="95"/>
    </row>
    <row r="5" spans="1:31" s="71" customFormat="1" ht="11.3">
      <c r="C5" s="95"/>
      <c r="D5" s="95"/>
      <c r="E5" s="95"/>
      <c r="F5" s="95"/>
      <c r="G5" s="95"/>
      <c r="H5" s="95"/>
      <c r="I5" s="95"/>
      <c r="J5" s="95"/>
      <c r="K5" s="95"/>
      <c r="L5" s="95"/>
      <c r="M5" s="95"/>
      <c r="N5" s="95"/>
      <c r="O5" s="95"/>
      <c r="P5" s="95"/>
      <c r="Q5" s="95"/>
      <c r="R5" s="95"/>
      <c r="S5" s="95"/>
      <c r="T5" s="95"/>
      <c r="U5" s="95"/>
      <c r="V5" s="95"/>
      <c r="W5" s="95"/>
      <c r="X5" s="95"/>
      <c r="Y5" s="95"/>
      <c r="Z5" s="95"/>
      <c r="AA5" s="95"/>
      <c r="AB5" s="95"/>
      <c r="AC5" s="95"/>
    </row>
    <row r="6" spans="1:31" s="71" customFormat="1" ht="25.55" customHeight="1">
      <c r="C6" s="272" t="s">
        <v>153</v>
      </c>
      <c r="D6" s="272"/>
      <c r="E6" s="272" t="s">
        <v>156</v>
      </c>
      <c r="F6" s="272"/>
      <c r="G6" s="272" t="s">
        <v>157</v>
      </c>
      <c r="H6" s="272"/>
      <c r="I6" s="272" t="s">
        <v>162</v>
      </c>
      <c r="J6" s="272"/>
      <c r="K6" s="272" t="s">
        <v>163</v>
      </c>
      <c r="L6" s="272"/>
      <c r="M6" s="272" t="s">
        <v>197</v>
      </c>
      <c r="N6" s="272"/>
      <c r="O6" s="47"/>
      <c r="P6" s="95"/>
      <c r="Q6" s="95"/>
      <c r="R6" s="95"/>
      <c r="S6" s="95"/>
      <c r="T6" s="95"/>
      <c r="U6" s="95"/>
      <c r="V6" s="95"/>
      <c r="W6" s="95"/>
      <c r="X6" s="95"/>
      <c r="Y6" s="95"/>
      <c r="Z6" s="95"/>
      <c r="AA6" s="95"/>
      <c r="AB6" s="95"/>
      <c r="AC6" s="95"/>
    </row>
    <row r="7" spans="1:31" s="71" customFormat="1" ht="34" customHeight="1">
      <c r="C7" s="161" t="s">
        <v>154</v>
      </c>
      <c r="D7" s="161" t="s">
        <v>155</v>
      </c>
      <c r="E7" s="161" t="s">
        <v>2</v>
      </c>
      <c r="F7" s="161" t="s">
        <v>5</v>
      </c>
      <c r="G7" s="161" t="s">
        <v>206</v>
      </c>
      <c r="H7" s="161" t="s">
        <v>207</v>
      </c>
      <c r="I7" s="161" t="s">
        <v>160</v>
      </c>
      <c r="J7" s="161" t="s">
        <v>161</v>
      </c>
      <c r="K7" s="161" t="s">
        <v>0</v>
      </c>
      <c r="L7" s="161" t="s">
        <v>56</v>
      </c>
      <c r="M7" s="161" t="s">
        <v>140</v>
      </c>
      <c r="N7" s="161" t="s">
        <v>6</v>
      </c>
      <c r="O7" s="162" t="s">
        <v>181</v>
      </c>
      <c r="P7" s="95"/>
      <c r="Q7" s="95"/>
      <c r="R7" s="95"/>
      <c r="S7" s="95"/>
      <c r="T7" s="95"/>
      <c r="U7" s="95"/>
      <c r="V7" s="95"/>
      <c r="W7" s="95"/>
      <c r="X7" s="95"/>
      <c r="Y7" s="95"/>
      <c r="Z7" s="95"/>
      <c r="AA7" s="95"/>
      <c r="AB7" s="95"/>
      <c r="AC7" s="95"/>
    </row>
    <row r="8" spans="1:31" s="71" customFormat="1" ht="15.05" customHeight="1">
      <c r="B8" s="131" t="s">
        <v>165</v>
      </c>
      <c r="C8" s="1"/>
      <c r="D8" s="1"/>
      <c r="E8" s="1"/>
      <c r="F8" s="1"/>
      <c r="G8" s="1"/>
      <c r="H8" s="1"/>
      <c r="I8" s="1"/>
      <c r="J8" s="1"/>
      <c r="K8" s="1"/>
      <c r="L8" s="1"/>
      <c r="M8" s="1"/>
      <c r="N8" s="1"/>
      <c r="R8" s="1"/>
      <c r="S8" s="95"/>
      <c r="T8" s="95"/>
      <c r="U8" s="95"/>
      <c r="V8" s="95"/>
      <c r="W8" s="95"/>
      <c r="X8" s="95"/>
      <c r="Y8" s="95"/>
      <c r="Z8" s="95"/>
      <c r="AA8" s="95"/>
      <c r="AB8" s="95"/>
      <c r="AC8" s="95"/>
      <c r="AD8" s="95"/>
      <c r="AE8" s="95"/>
    </row>
    <row r="9" spans="1:31" s="71" customFormat="1" ht="29.3" customHeight="1">
      <c r="B9" s="218" t="s">
        <v>297</v>
      </c>
      <c r="C9" s="130">
        <v>39.9</v>
      </c>
      <c r="D9" s="130">
        <v>34.9</v>
      </c>
      <c r="E9" s="130">
        <v>32</v>
      </c>
      <c r="F9" s="130">
        <v>35.4</v>
      </c>
      <c r="G9" s="130">
        <v>35.5</v>
      </c>
      <c r="H9" s="134">
        <v>35.200000000000003</v>
      </c>
      <c r="I9" s="130">
        <v>45.8</v>
      </c>
      <c r="J9" s="130">
        <v>33.1</v>
      </c>
      <c r="K9" s="130">
        <v>25</v>
      </c>
      <c r="L9" s="134">
        <v>35.5</v>
      </c>
      <c r="M9" s="130">
        <v>42.8</v>
      </c>
      <c r="N9" s="130">
        <v>33.200000000000003</v>
      </c>
      <c r="O9" s="130">
        <v>35.299999999999997</v>
      </c>
      <c r="S9" s="95"/>
      <c r="T9" s="95"/>
      <c r="U9" s="95"/>
      <c r="V9" s="95"/>
      <c r="W9" s="95"/>
      <c r="X9" s="95"/>
      <c r="Y9" s="95"/>
      <c r="Z9" s="95"/>
      <c r="AA9" s="95"/>
      <c r="AB9" s="95"/>
      <c r="AC9" s="95"/>
      <c r="AD9" s="95"/>
      <c r="AE9" s="95"/>
    </row>
    <row r="10" spans="1:31" s="71" customFormat="1" ht="29.3" customHeight="1">
      <c r="B10" s="218" t="s">
        <v>298</v>
      </c>
      <c r="C10" s="130">
        <v>9.6</v>
      </c>
      <c r="D10" s="130">
        <v>7</v>
      </c>
      <c r="E10" s="130">
        <v>5.6</v>
      </c>
      <c r="F10" s="130">
        <v>7.2</v>
      </c>
      <c r="G10" s="130">
        <v>6.6</v>
      </c>
      <c r="H10" s="134">
        <v>7.2</v>
      </c>
      <c r="I10" s="130">
        <v>9</v>
      </c>
      <c r="J10" s="130">
        <v>6.8</v>
      </c>
      <c r="K10" s="130">
        <v>3.8</v>
      </c>
      <c r="L10" s="134">
        <v>7.2</v>
      </c>
      <c r="M10" s="130">
        <v>10.8</v>
      </c>
      <c r="N10" s="130">
        <v>6.9</v>
      </c>
      <c r="O10" s="130">
        <v>7.1</v>
      </c>
    </row>
    <row r="11" spans="1:31" s="71" customFormat="1" ht="29.3" customHeight="1">
      <c r="B11" s="218" t="s">
        <v>299</v>
      </c>
      <c r="C11" s="130">
        <v>12.9</v>
      </c>
      <c r="D11" s="130">
        <v>22.2</v>
      </c>
      <c r="E11" s="130">
        <v>17.5</v>
      </c>
      <c r="F11" s="130">
        <v>20.8</v>
      </c>
      <c r="G11" s="130">
        <v>17.2</v>
      </c>
      <c r="H11" s="134">
        <v>21.7</v>
      </c>
      <c r="I11" s="130">
        <v>22.9</v>
      </c>
      <c r="J11" s="130">
        <v>19.8</v>
      </c>
      <c r="K11" s="130">
        <v>21.6</v>
      </c>
      <c r="L11" s="134">
        <v>20.6</v>
      </c>
      <c r="M11" s="134">
        <v>10.7</v>
      </c>
      <c r="N11" s="130">
        <v>41.7</v>
      </c>
      <c r="O11" s="130">
        <v>20.6</v>
      </c>
      <c r="S11" s="73"/>
      <c r="T11" s="73"/>
      <c r="U11" s="73"/>
      <c r="V11" s="73"/>
      <c r="W11" s="73"/>
    </row>
    <row r="12" spans="1:31" s="71" customFormat="1" ht="15.05" customHeight="1">
      <c r="B12" s="1"/>
      <c r="C12" s="130"/>
      <c r="D12" s="130"/>
      <c r="E12" s="130"/>
      <c r="F12" s="130"/>
      <c r="G12" s="130"/>
      <c r="H12" s="134"/>
      <c r="I12" s="134"/>
      <c r="J12" s="130"/>
      <c r="K12" s="130"/>
      <c r="L12" s="134"/>
      <c r="M12" s="130"/>
      <c r="N12" s="130"/>
      <c r="O12" s="130"/>
      <c r="S12" s="80"/>
      <c r="T12" s="80"/>
      <c r="U12" s="80"/>
      <c r="V12" s="80"/>
      <c r="W12" s="80"/>
    </row>
    <row r="13" spans="1:31" s="71" customFormat="1" ht="15.05" customHeight="1">
      <c r="B13" s="131" t="s">
        <v>322</v>
      </c>
      <c r="C13" s="132"/>
      <c r="D13" s="133"/>
      <c r="E13" s="133"/>
      <c r="F13" s="133"/>
      <c r="G13" s="133"/>
      <c r="H13" s="135"/>
      <c r="I13" s="135"/>
      <c r="J13" s="133"/>
      <c r="K13" s="133"/>
      <c r="L13" s="135"/>
      <c r="M13" s="133"/>
      <c r="N13" s="133"/>
      <c r="O13" s="132"/>
      <c r="S13" s="80"/>
      <c r="T13" s="80"/>
      <c r="U13" s="80"/>
      <c r="V13" s="80"/>
      <c r="W13" s="80"/>
    </row>
    <row r="14" spans="1:31" s="22" customFormat="1" ht="29.3" customHeight="1">
      <c r="A14" s="71"/>
      <c r="B14" s="218" t="s">
        <v>297</v>
      </c>
      <c r="C14" s="130">
        <v>1</v>
      </c>
      <c r="D14" s="130">
        <v>0.2</v>
      </c>
      <c r="E14" s="130">
        <v>1.2</v>
      </c>
      <c r="F14" s="130">
        <v>0.2</v>
      </c>
      <c r="G14" s="130">
        <v>0.6</v>
      </c>
      <c r="H14" s="134">
        <v>0.3</v>
      </c>
      <c r="I14" s="130">
        <v>0.6</v>
      </c>
      <c r="J14" s="130">
        <v>0.3</v>
      </c>
      <c r="K14" s="130">
        <v>1.5</v>
      </c>
      <c r="L14" s="134">
        <v>0.2</v>
      </c>
      <c r="M14" s="130">
        <v>0.6</v>
      </c>
      <c r="N14" s="130">
        <v>0.3</v>
      </c>
      <c r="O14" s="130">
        <v>0.2</v>
      </c>
      <c r="P14" s="71"/>
      <c r="Q14"/>
      <c r="R14"/>
      <c r="S14"/>
      <c r="T14"/>
      <c r="U14"/>
      <c r="V14"/>
      <c r="W14"/>
      <c r="X14"/>
      <c r="Y14"/>
      <c r="Z14"/>
      <c r="AA14"/>
      <c r="AB14"/>
      <c r="AC14"/>
    </row>
    <row r="15" spans="1:31" s="22" customFormat="1" ht="29.3" customHeight="1">
      <c r="A15" s="71"/>
      <c r="B15" s="218" t="s">
        <v>298</v>
      </c>
      <c r="C15" s="130">
        <v>0.6</v>
      </c>
      <c r="D15" s="130">
        <v>0.1</v>
      </c>
      <c r="E15" s="130">
        <v>0.6</v>
      </c>
      <c r="F15" s="130">
        <v>0.1</v>
      </c>
      <c r="G15" s="130">
        <v>0.3</v>
      </c>
      <c r="H15" s="134">
        <v>0.1</v>
      </c>
      <c r="I15" s="130">
        <v>0.3</v>
      </c>
      <c r="J15" s="130">
        <v>0.1</v>
      </c>
      <c r="K15" s="130">
        <v>0.7</v>
      </c>
      <c r="L15" s="134">
        <v>0.1</v>
      </c>
      <c r="M15" s="130">
        <v>0.4</v>
      </c>
      <c r="N15" s="130">
        <v>0.1</v>
      </c>
      <c r="O15" s="130">
        <v>0.1</v>
      </c>
      <c r="P15" s="71"/>
      <c r="Q15"/>
      <c r="R15"/>
      <c r="S15"/>
      <c r="T15"/>
      <c r="U15"/>
      <c r="V15"/>
      <c r="W15"/>
      <c r="X15"/>
      <c r="Y15"/>
      <c r="Z15"/>
      <c r="AA15"/>
      <c r="AB15"/>
      <c r="AC15"/>
    </row>
    <row r="16" spans="1:31" s="22" customFormat="1" ht="29.3" customHeight="1">
      <c r="A16" s="71"/>
      <c r="B16" s="218" t="s">
        <v>299</v>
      </c>
      <c r="C16" s="130">
        <v>0.6</v>
      </c>
      <c r="D16" s="130">
        <v>0.3</v>
      </c>
      <c r="E16" s="130">
        <v>1.3</v>
      </c>
      <c r="F16" s="130">
        <v>0.3</v>
      </c>
      <c r="G16" s="130">
        <v>0.6</v>
      </c>
      <c r="H16" s="134">
        <v>0.4</v>
      </c>
      <c r="I16" s="130">
        <v>0.6</v>
      </c>
      <c r="J16" s="130">
        <v>0.4</v>
      </c>
      <c r="K16" s="130">
        <v>2.7</v>
      </c>
      <c r="L16" s="134">
        <v>0.3</v>
      </c>
      <c r="M16" s="130">
        <v>0.3</v>
      </c>
      <c r="N16" s="130">
        <v>0.7</v>
      </c>
      <c r="O16" s="130">
        <v>0.3</v>
      </c>
      <c r="P16" s="71"/>
      <c r="Q16"/>
      <c r="R16"/>
      <c r="S16"/>
      <c r="T16"/>
      <c r="U16"/>
      <c r="V16"/>
      <c r="W16"/>
      <c r="X16"/>
      <c r="Y16"/>
      <c r="Z16"/>
      <c r="AA16"/>
      <c r="AB16"/>
      <c r="AC16"/>
    </row>
    <row r="17" spans="1:23" s="22" customFormat="1" ht="15.05" customHeight="1">
      <c r="A17" s="71"/>
      <c r="B17" s="1"/>
      <c r="C17" s="130"/>
      <c r="D17" s="130"/>
      <c r="E17" s="130"/>
      <c r="F17" s="130"/>
      <c r="G17" s="130"/>
      <c r="H17" s="130"/>
      <c r="I17" s="130"/>
      <c r="J17" s="130"/>
      <c r="K17" s="130"/>
      <c r="L17" s="134"/>
      <c r="M17" s="130"/>
      <c r="N17" s="130"/>
      <c r="O17" s="130"/>
      <c r="P17" s="71"/>
      <c r="Q17" s="71"/>
      <c r="R17" s="71"/>
      <c r="S17" s="77"/>
      <c r="T17" s="77"/>
      <c r="U17" s="77"/>
      <c r="V17" s="77"/>
      <c r="W17" s="77"/>
    </row>
    <row r="18" spans="1:23" s="22" customFormat="1" ht="15.05" customHeight="1">
      <c r="A18" s="71"/>
      <c r="B18" s="155" t="s">
        <v>291</v>
      </c>
      <c r="C18" s="80"/>
      <c r="D18" s="80"/>
      <c r="E18" s="80"/>
      <c r="F18" s="80"/>
      <c r="G18" s="80"/>
      <c r="H18" s="80"/>
      <c r="I18" s="80"/>
      <c r="J18" s="80"/>
      <c r="K18" s="80"/>
      <c r="L18" s="80"/>
      <c r="M18" s="80"/>
      <c r="N18" s="80"/>
      <c r="O18" s="80"/>
      <c r="P18" s="80"/>
      <c r="Q18" s="80"/>
      <c r="R18" s="80"/>
      <c r="S18" s="77"/>
      <c r="T18" s="77"/>
      <c r="U18" s="77"/>
      <c r="V18" s="77"/>
      <c r="W18" s="77"/>
    </row>
    <row r="19" spans="1:23" s="22" customFormat="1" ht="15.05" customHeight="1">
      <c r="A19" s="71"/>
      <c r="B19" s="155"/>
      <c r="C19" s="80"/>
      <c r="D19" s="80"/>
      <c r="E19" s="80"/>
      <c r="F19" s="80"/>
      <c r="G19" s="80"/>
      <c r="H19" s="80"/>
      <c r="I19" s="80"/>
      <c r="J19" s="80"/>
      <c r="K19" s="80"/>
      <c r="L19" s="80"/>
      <c r="M19" s="80"/>
      <c r="N19" s="80"/>
      <c r="O19" s="80"/>
      <c r="P19" s="80"/>
      <c r="Q19" s="80"/>
      <c r="R19" s="80"/>
      <c r="S19" s="77"/>
      <c r="T19" s="77"/>
      <c r="U19" s="77"/>
      <c r="V19" s="77"/>
      <c r="W19" s="77"/>
    </row>
    <row r="20" spans="1:23" s="22" customFormat="1" ht="15.05" customHeight="1">
      <c r="A20" s="71"/>
      <c r="B20" s="71" t="s">
        <v>222</v>
      </c>
      <c r="C20" s="80"/>
      <c r="D20" s="80"/>
      <c r="E20" s="80"/>
      <c r="F20" s="80"/>
      <c r="G20" s="80"/>
      <c r="H20" s="80"/>
      <c r="I20" s="80"/>
      <c r="J20" s="80"/>
      <c r="K20" s="80"/>
      <c r="L20" s="80"/>
      <c r="M20" s="80"/>
      <c r="N20" s="80"/>
      <c r="O20" s="80"/>
      <c r="P20" s="80"/>
      <c r="Q20" s="80"/>
      <c r="R20" s="80"/>
      <c r="S20" s="77"/>
      <c r="T20" s="77"/>
      <c r="U20" s="77"/>
      <c r="V20" s="77"/>
      <c r="W20" s="77"/>
    </row>
    <row r="21" spans="1:23" s="22" customFormat="1" ht="15.05" customHeight="1">
      <c r="A21" s="71"/>
      <c r="B21" s="71" t="s">
        <v>300</v>
      </c>
      <c r="C21" s="80"/>
      <c r="D21" s="80"/>
      <c r="E21" s="80"/>
      <c r="F21" s="80"/>
      <c r="G21" s="80"/>
      <c r="H21" s="80"/>
      <c r="I21" s="80"/>
      <c r="J21" s="80"/>
      <c r="K21" s="80"/>
      <c r="L21" s="80"/>
      <c r="M21" s="80"/>
      <c r="N21" s="80"/>
      <c r="O21" s="80"/>
      <c r="P21" s="80"/>
      <c r="Q21" s="80"/>
      <c r="R21" s="80"/>
      <c r="S21" s="77"/>
      <c r="T21" s="77"/>
      <c r="U21" s="77"/>
      <c r="V21" s="77"/>
      <c r="W21" s="77"/>
    </row>
    <row r="22" spans="1:23" s="22" customFormat="1">
      <c r="A22" s="71"/>
      <c r="B22" s="71"/>
      <c r="C22" s="80"/>
      <c r="D22" s="80"/>
      <c r="E22" s="80"/>
      <c r="F22" s="80"/>
      <c r="G22" s="80"/>
      <c r="H22" s="80"/>
      <c r="I22" s="1"/>
      <c r="J22" s="1"/>
      <c r="K22" s="80"/>
      <c r="L22" s="80"/>
      <c r="M22" s="80"/>
      <c r="N22" s="80"/>
      <c r="O22" s="80"/>
      <c r="P22" s="80"/>
      <c r="Q22" s="80"/>
      <c r="R22" s="80"/>
      <c r="S22" s="77"/>
      <c r="T22" s="77"/>
      <c r="U22" s="77"/>
    </row>
    <row r="23" spans="1:23" s="22" customFormat="1">
      <c r="A23" s="71"/>
      <c r="B23" s="71"/>
      <c r="C23" s="80"/>
      <c r="D23" s="80"/>
      <c r="E23" s="80"/>
      <c r="F23" s="80"/>
      <c r="G23" s="80"/>
      <c r="H23" s="80"/>
      <c r="I23" s="1"/>
      <c r="J23" s="71"/>
      <c r="K23" s="80"/>
      <c r="L23" s="80"/>
      <c r="M23" s="80"/>
      <c r="N23" s="80"/>
      <c r="O23" s="80"/>
      <c r="P23" s="80"/>
      <c r="Q23" s="80"/>
      <c r="R23" s="80"/>
      <c r="S23" s="77"/>
      <c r="T23" s="77"/>
      <c r="U23" s="77"/>
    </row>
    <row r="24" spans="1:23" s="22" customFormat="1">
      <c r="A24" s="71"/>
      <c r="B24" s="71"/>
      <c r="C24" s="71"/>
      <c r="D24" s="71"/>
      <c r="E24" s="71"/>
      <c r="F24" s="71"/>
      <c r="G24" s="71"/>
      <c r="H24" s="71"/>
      <c r="I24" s="130"/>
      <c r="J24" s="71"/>
      <c r="K24" s="71"/>
      <c r="L24" s="71"/>
      <c r="M24" s="71"/>
      <c r="N24" s="71"/>
      <c r="O24" s="71"/>
      <c r="P24" s="71"/>
      <c r="Q24" s="71"/>
      <c r="R24" s="71"/>
    </row>
    <row r="25" spans="1:23" s="22" customFormat="1">
      <c r="A25" s="71"/>
      <c r="B25" s="71"/>
      <c r="C25" s="71"/>
      <c r="D25" s="71"/>
      <c r="E25" s="71"/>
      <c r="F25" s="71"/>
      <c r="G25" s="71"/>
      <c r="H25" s="71"/>
      <c r="I25" s="130"/>
      <c r="J25" s="71"/>
      <c r="K25" s="71"/>
      <c r="L25" s="71"/>
      <c r="M25" s="71"/>
      <c r="N25" s="71"/>
      <c r="O25" s="71"/>
      <c r="P25" s="71"/>
      <c r="Q25" s="71"/>
      <c r="R25" s="71"/>
    </row>
    <row r="26" spans="1:23" s="22" customFormat="1">
      <c r="A26" s="71"/>
      <c r="B26" s="71"/>
      <c r="C26" s="71"/>
      <c r="D26" s="71"/>
      <c r="E26" s="71"/>
      <c r="F26" s="71"/>
      <c r="G26" s="71"/>
      <c r="H26" s="71"/>
      <c r="I26" s="130"/>
      <c r="J26" s="71"/>
      <c r="K26" s="71"/>
      <c r="L26" s="71"/>
      <c r="M26" s="71"/>
      <c r="N26" s="71"/>
      <c r="O26" s="71"/>
      <c r="P26" s="71"/>
      <c r="Q26" s="71"/>
      <c r="R26" s="71"/>
    </row>
    <row r="27" spans="1:23" s="22" customFormat="1">
      <c r="A27" s="71"/>
      <c r="B27" s="71"/>
      <c r="C27" s="71"/>
      <c r="D27" s="71"/>
      <c r="E27" s="71"/>
      <c r="F27" s="71"/>
      <c r="G27" s="71"/>
      <c r="H27" s="71"/>
      <c r="I27" s="130"/>
      <c r="J27" s="71"/>
      <c r="K27" s="71"/>
      <c r="L27" s="71"/>
      <c r="M27" s="71"/>
      <c r="N27" s="71"/>
      <c r="O27" s="71"/>
      <c r="P27" s="71"/>
      <c r="Q27" s="71"/>
      <c r="R27" s="71"/>
    </row>
    <row r="28" spans="1:23" s="22" customFormat="1">
      <c r="I28" s="129"/>
    </row>
    <row r="29" spans="1:23" s="22" customFormat="1">
      <c r="I29" s="128"/>
    </row>
    <row r="30" spans="1:23" s="22" customFormat="1">
      <c r="I30" s="128"/>
    </row>
    <row r="31" spans="1:23" s="22" customFormat="1">
      <c r="I31" s="128"/>
    </row>
    <row r="32" spans="1:23" s="22" customFormat="1"/>
    <row r="33" s="22" customFormat="1"/>
    <row r="34" s="22" customFormat="1"/>
  </sheetData>
  <mergeCells count="6">
    <mergeCell ref="M6:N6"/>
    <mergeCell ref="C6:D6"/>
    <mergeCell ref="E6:F6"/>
    <mergeCell ref="G6:H6"/>
    <mergeCell ref="I6:J6"/>
    <mergeCell ref="K6:L6"/>
  </mergeCells>
  <hyperlinks>
    <hyperlink ref="O2" location="Index!A1" display="Back to Index" xr:uid="{194D7D3D-D821-470E-BBC2-A0B0F8191B99}"/>
  </hyperlinks>
  <pageMargins left="0.7" right="0.7" top="0.75" bottom="0.75" header="0.3" footer="0.3"/>
  <pageSetup paperSize="9" scale="3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DB53C-52F2-4968-8C8B-1345566D2A9E}">
  <dimension ref="A1:AC150"/>
  <sheetViews>
    <sheetView showGridLines="0" showRowColHeaders="0" zoomScaleNormal="100" zoomScaleSheetLayoutView="100" workbookViewId="0">
      <pane ySplit="5" topLeftCell="A6" activePane="bottomLeft" state="frozen"/>
      <selection activeCell="P12" sqref="P12"/>
      <selection pane="bottomLeft"/>
    </sheetView>
  </sheetViews>
  <sheetFormatPr defaultRowHeight="15.05"/>
  <cols>
    <col min="1" max="1" width="9.109375" customWidth="1"/>
    <col min="2" max="2" width="44" customWidth="1"/>
    <col min="3" max="6" width="10.6640625" customWidth="1"/>
    <col min="7" max="8" width="17.109375" customWidth="1"/>
    <col min="9" max="12" width="10.6640625" customWidth="1"/>
  </cols>
  <sheetData>
    <row r="1" spans="1:13" s="2" customFormat="1" ht="23.95" customHeight="1">
      <c r="B1" s="180" t="s">
        <v>325</v>
      </c>
    </row>
    <row r="2" spans="1:13" s="120" customFormat="1" ht="16" customHeight="1">
      <c r="A2" s="119" t="str" cm="1">
        <f t="array" aca="1" ref="A2" ca="1">MID(CELL("filename",B1),FIND("]",CELL("filename",B1))+1,255)</f>
        <v>Table 12</v>
      </c>
      <c r="B2" s="119" t="s">
        <v>192</v>
      </c>
      <c r="D2" s="124"/>
      <c r="E2" s="124"/>
      <c r="M2" s="123" t="s">
        <v>104</v>
      </c>
    </row>
    <row r="3" spans="1:13" s="71" customFormat="1" ht="11.3">
      <c r="B3" s="42"/>
    </row>
    <row r="4" spans="1:13" s="71" customFormat="1" ht="11.3"/>
    <row r="5" spans="1:13" s="71" customFormat="1" ht="27.25" customHeight="1">
      <c r="C5" s="272" t="s">
        <v>153</v>
      </c>
      <c r="D5" s="272"/>
      <c r="E5" s="272" t="s">
        <v>156</v>
      </c>
      <c r="F5" s="272"/>
      <c r="G5" s="272" t="s">
        <v>157</v>
      </c>
      <c r="H5" s="272"/>
      <c r="I5" s="272" t="s">
        <v>162</v>
      </c>
      <c r="J5" s="272"/>
      <c r="K5" s="272" t="s">
        <v>163</v>
      </c>
      <c r="L5" s="272"/>
    </row>
    <row r="6" spans="1:13" s="71" customFormat="1" ht="29.3" customHeight="1">
      <c r="B6" s="104" t="s">
        <v>166</v>
      </c>
      <c r="C6" s="73" t="s">
        <v>154</v>
      </c>
      <c r="D6" s="73" t="s">
        <v>155</v>
      </c>
      <c r="E6" s="73" t="s">
        <v>2</v>
      </c>
      <c r="F6" s="73" t="s">
        <v>5</v>
      </c>
      <c r="G6" s="161" t="s">
        <v>206</v>
      </c>
      <c r="H6" s="161" t="s">
        <v>207</v>
      </c>
      <c r="I6" s="73" t="s">
        <v>160</v>
      </c>
      <c r="J6" s="73" t="s">
        <v>161</v>
      </c>
      <c r="K6" s="73" t="s">
        <v>0</v>
      </c>
      <c r="L6" s="73" t="s">
        <v>56</v>
      </c>
      <c r="M6" s="70" t="s">
        <v>62</v>
      </c>
    </row>
    <row r="7" spans="1:13" s="71" customFormat="1" ht="11.3">
      <c r="B7" s="72" t="s">
        <v>105</v>
      </c>
    </row>
    <row r="8" spans="1:13" s="71" customFormat="1" ht="11.3">
      <c r="B8" s="103" t="s">
        <v>106</v>
      </c>
      <c r="C8" s="221">
        <v>1995</v>
      </c>
      <c r="D8" s="221">
        <v>65375</v>
      </c>
      <c r="E8" s="221">
        <v>3670</v>
      </c>
      <c r="F8" s="221">
        <v>62815</v>
      </c>
      <c r="G8" s="221">
        <v>12545</v>
      </c>
      <c r="H8" s="221">
        <v>56800</v>
      </c>
      <c r="I8" s="221">
        <v>5625</v>
      </c>
      <c r="J8" s="221">
        <v>61860</v>
      </c>
      <c r="K8" s="221">
        <f>1375+545</f>
        <v>1920</v>
      </c>
      <c r="L8" s="221">
        <v>67445</v>
      </c>
      <c r="M8" s="221">
        <v>69655</v>
      </c>
    </row>
    <row r="9" spans="1:13" s="71" customFormat="1" ht="11.3">
      <c r="B9" s="103" t="s">
        <v>107</v>
      </c>
      <c r="C9" s="221">
        <v>3005</v>
      </c>
      <c r="D9" s="221">
        <v>75040</v>
      </c>
      <c r="E9" s="221">
        <v>7410</v>
      </c>
      <c r="F9" s="221">
        <v>69890</v>
      </c>
      <c r="G9" s="221">
        <v>18270</v>
      </c>
      <c r="H9" s="221">
        <v>62620</v>
      </c>
      <c r="I9" s="221">
        <v>10280</v>
      </c>
      <c r="J9" s="221">
        <v>68150</v>
      </c>
      <c r="K9" s="221">
        <f>1600+1145</f>
        <v>2745</v>
      </c>
      <c r="L9" s="221">
        <v>78195</v>
      </c>
      <c r="M9" s="221">
        <v>81525</v>
      </c>
    </row>
    <row r="10" spans="1:13" s="71" customFormat="1" ht="11.3">
      <c r="B10" s="103" t="s">
        <v>4</v>
      </c>
      <c r="C10" s="221">
        <v>5</v>
      </c>
      <c r="D10" s="221">
        <v>5</v>
      </c>
      <c r="E10" s="221">
        <v>5</v>
      </c>
      <c r="F10" s="221">
        <v>5</v>
      </c>
      <c r="G10" s="221" t="s">
        <v>7</v>
      </c>
      <c r="H10" s="221">
        <v>10</v>
      </c>
      <c r="I10" s="221" t="s">
        <v>7</v>
      </c>
      <c r="J10" s="221">
        <v>10</v>
      </c>
      <c r="K10" s="221" t="s">
        <v>7</v>
      </c>
      <c r="L10" s="221">
        <v>10</v>
      </c>
      <c r="M10" s="221">
        <v>10</v>
      </c>
    </row>
    <row r="11" spans="1:13" s="71" customFormat="1" ht="11.3">
      <c r="B11" s="103" t="s">
        <v>62</v>
      </c>
      <c r="C11" s="221">
        <v>5005</v>
      </c>
      <c r="D11" s="221">
        <v>140420</v>
      </c>
      <c r="E11" s="221">
        <v>11085</v>
      </c>
      <c r="F11" s="221">
        <v>132715</v>
      </c>
      <c r="G11" s="221">
        <v>30815</v>
      </c>
      <c r="H11" s="221">
        <v>119430</v>
      </c>
      <c r="I11" s="221">
        <v>15900</v>
      </c>
      <c r="J11" s="221">
        <v>130020</v>
      </c>
      <c r="K11" s="221">
        <v>4660</v>
      </c>
      <c r="L11" s="221">
        <v>145650</v>
      </c>
      <c r="M11" s="221">
        <v>151190</v>
      </c>
    </row>
    <row r="12" spans="1:13" s="71" customFormat="1" ht="11.3">
      <c r="B12" s="72" t="s">
        <v>108</v>
      </c>
      <c r="C12" s="221"/>
      <c r="D12" s="221"/>
      <c r="E12" s="221"/>
      <c r="F12" s="221"/>
      <c r="G12" s="221"/>
      <c r="H12" s="221"/>
      <c r="I12" s="221"/>
      <c r="J12" s="221"/>
      <c r="K12" s="221"/>
      <c r="L12" s="221"/>
      <c r="M12" s="221"/>
    </row>
    <row r="13" spans="1:13" s="71" customFormat="1" ht="11.3">
      <c r="B13" s="103" t="s">
        <v>109</v>
      </c>
      <c r="C13" s="221">
        <v>1385</v>
      </c>
      <c r="D13" s="221">
        <v>14995</v>
      </c>
      <c r="E13" s="221">
        <v>1750</v>
      </c>
      <c r="F13" s="221">
        <v>14350</v>
      </c>
      <c r="G13" s="221">
        <v>3355</v>
      </c>
      <c r="H13" s="221">
        <v>13385</v>
      </c>
      <c r="I13" s="221">
        <v>1095</v>
      </c>
      <c r="J13" s="221">
        <v>15280</v>
      </c>
      <c r="K13" s="221">
        <f>435+220</f>
        <v>655</v>
      </c>
      <c r="L13" s="221">
        <v>16090</v>
      </c>
      <c r="M13" s="221">
        <v>16835</v>
      </c>
    </row>
    <row r="14" spans="1:13" s="71" customFormat="1" ht="11.3">
      <c r="B14" s="103" t="s">
        <v>110</v>
      </c>
      <c r="C14" s="221">
        <v>3620</v>
      </c>
      <c r="D14" s="221">
        <v>125430</v>
      </c>
      <c r="E14" s="221">
        <v>9335</v>
      </c>
      <c r="F14" s="221">
        <v>118365</v>
      </c>
      <c r="G14" s="221">
        <v>27460</v>
      </c>
      <c r="H14" s="221">
        <v>106045</v>
      </c>
      <c r="I14" s="221">
        <v>14805</v>
      </c>
      <c r="J14" s="221">
        <v>114740</v>
      </c>
      <c r="K14" s="221">
        <f>2535+1470</f>
        <v>4005</v>
      </c>
      <c r="L14" s="221">
        <v>129560</v>
      </c>
      <c r="M14" s="221">
        <v>134360</v>
      </c>
    </row>
    <row r="15" spans="1:13" s="71" customFormat="1" ht="11.3">
      <c r="B15" s="103" t="s">
        <v>62</v>
      </c>
      <c r="C15" s="221">
        <v>5005</v>
      </c>
      <c r="D15" s="221">
        <v>140420</v>
      </c>
      <c r="E15" s="221">
        <v>11085</v>
      </c>
      <c r="F15" s="221">
        <v>132715</v>
      </c>
      <c r="G15" s="221">
        <v>30815</v>
      </c>
      <c r="H15" s="221">
        <v>119430</v>
      </c>
      <c r="I15" s="221">
        <v>15900</v>
      </c>
      <c r="J15" s="221">
        <v>130020</v>
      </c>
      <c r="K15" s="221">
        <v>4660</v>
      </c>
      <c r="L15" s="221">
        <v>145650</v>
      </c>
      <c r="M15" s="221">
        <v>151190</v>
      </c>
    </row>
    <row r="16" spans="1:13" s="71" customFormat="1" ht="11.3">
      <c r="B16" s="72" t="s">
        <v>111</v>
      </c>
      <c r="C16" s="221"/>
      <c r="D16" s="221"/>
      <c r="E16" s="221"/>
      <c r="F16" s="221"/>
      <c r="G16" s="221"/>
      <c r="H16" s="221"/>
      <c r="I16" s="221"/>
      <c r="J16" s="221"/>
      <c r="K16" s="221"/>
      <c r="L16" s="221"/>
      <c r="M16" s="221"/>
    </row>
    <row r="17" spans="2:13" s="71" customFormat="1" ht="11.3">
      <c r="B17" s="103" t="s">
        <v>112</v>
      </c>
      <c r="C17" s="221">
        <v>4175</v>
      </c>
      <c r="D17" s="221">
        <v>120790</v>
      </c>
      <c r="E17" s="221">
        <v>7820</v>
      </c>
      <c r="F17" s="221">
        <v>115785</v>
      </c>
      <c r="G17" s="221">
        <v>26755</v>
      </c>
      <c r="H17" s="221">
        <v>102530</v>
      </c>
      <c r="I17" s="221">
        <v>14075</v>
      </c>
      <c r="J17" s="221">
        <v>111370</v>
      </c>
      <c r="K17" s="221">
        <f>2535+1310</f>
        <v>3845</v>
      </c>
      <c r="L17" s="221">
        <v>125490</v>
      </c>
      <c r="M17" s="221">
        <v>130100</v>
      </c>
    </row>
    <row r="18" spans="2:13" s="71" customFormat="1" ht="11.3">
      <c r="B18" s="103" t="s">
        <v>113</v>
      </c>
      <c r="C18" s="221">
        <v>620</v>
      </c>
      <c r="D18" s="221">
        <v>12195</v>
      </c>
      <c r="E18" s="221">
        <v>1940</v>
      </c>
      <c r="F18" s="221">
        <v>10675</v>
      </c>
      <c r="G18" s="221">
        <v>2690</v>
      </c>
      <c r="H18" s="221">
        <v>10505</v>
      </c>
      <c r="I18" s="221">
        <v>830</v>
      </c>
      <c r="J18" s="221">
        <v>12035</v>
      </c>
      <c r="K18" s="221">
        <f>250+180</f>
        <v>430</v>
      </c>
      <c r="L18" s="221">
        <v>12770</v>
      </c>
      <c r="M18" s="221">
        <v>13255</v>
      </c>
    </row>
    <row r="19" spans="2:13" s="71" customFormat="1" ht="11.3">
      <c r="B19" s="103" t="s">
        <v>114</v>
      </c>
      <c r="C19" s="221">
        <v>210</v>
      </c>
      <c r="D19" s="221">
        <v>7435</v>
      </c>
      <c r="E19" s="221">
        <v>1325</v>
      </c>
      <c r="F19" s="221">
        <v>6255</v>
      </c>
      <c r="G19" s="221">
        <v>1365</v>
      </c>
      <c r="H19" s="221">
        <v>6395</v>
      </c>
      <c r="I19" s="221">
        <v>995</v>
      </c>
      <c r="J19" s="221">
        <v>6610</v>
      </c>
      <c r="K19" s="221">
        <f>185+195</f>
        <v>380</v>
      </c>
      <c r="L19" s="221">
        <v>7385</v>
      </c>
      <c r="M19" s="221">
        <v>7835</v>
      </c>
    </row>
    <row r="20" spans="2:13" s="71" customFormat="1" ht="11.3">
      <c r="B20" s="103" t="s">
        <v>62</v>
      </c>
      <c r="C20" s="221">
        <v>5005</v>
      </c>
      <c r="D20" s="221">
        <v>140420</v>
      </c>
      <c r="E20" s="221">
        <v>11085</v>
      </c>
      <c r="F20" s="221">
        <v>132715</v>
      </c>
      <c r="G20" s="221">
        <v>30815</v>
      </c>
      <c r="H20" s="221">
        <v>119430</v>
      </c>
      <c r="I20" s="221">
        <v>15900</v>
      </c>
      <c r="J20" s="221">
        <v>130020</v>
      </c>
      <c r="K20" s="221">
        <v>4660</v>
      </c>
      <c r="L20" s="221">
        <v>145650</v>
      </c>
      <c r="M20" s="221">
        <v>151190</v>
      </c>
    </row>
    <row r="21" spans="2:13" s="71" customFormat="1" ht="11.3">
      <c r="B21" s="72" t="s">
        <v>182</v>
      </c>
      <c r="C21" s="221"/>
      <c r="D21" s="221"/>
      <c r="E21" s="221"/>
      <c r="F21" s="221"/>
      <c r="G21" s="221"/>
      <c r="H21" s="221"/>
      <c r="I21" s="221"/>
      <c r="J21" s="221"/>
      <c r="K21" s="221"/>
      <c r="L21" s="221"/>
      <c r="M21" s="221"/>
    </row>
    <row r="22" spans="2:13" s="71" customFormat="1" ht="11.3">
      <c r="B22" s="103" t="s">
        <v>115</v>
      </c>
      <c r="C22" s="221">
        <v>65</v>
      </c>
      <c r="D22" s="221">
        <v>2060</v>
      </c>
      <c r="E22" s="221">
        <v>305</v>
      </c>
      <c r="F22" s="221">
        <v>1805</v>
      </c>
      <c r="G22" s="221">
        <v>300</v>
      </c>
      <c r="H22" s="221">
        <v>1840</v>
      </c>
      <c r="I22" s="221">
        <v>255</v>
      </c>
      <c r="J22" s="221">
        <v>1825</v>
      </c>
      <c r="K22" s="221">
        <v>40</v>
      </c>
      <c r="L22" s="221">
        <v>2105</v>
      </c>
      <c r="M22" s="221">
        <v>2170</v>
      </c>
    </row>
    <row r="23" spans="2:13" s="71" customFormat="1" ht="11.3">
      <c r="B23" s="103" t="s">
        <v>116</v>
      </c>
      <c r="C23" s="221">
        <v>10</v>
      </c>
      <c r="D23" s="221">
        <v>460</v>
      </c>
      <c r="E23" s="221">
        <v>75</v>
      </c>
      <c r="F23" s="221">
        <v>400</v>
      </c>
      <c r="G23" s="221">
        <v>95</v>
      </c>
      <c r="H23" s="221">
        <v>395</v>
      </c>
      <c r="I23" s="221">
        <v>45</v>
      </c>
      <c r="J23" s="221">
        <v>425</v>
      </c>
      <c r="K23" s="221">
        <v>50</v>
      </c>
      <c r="L23" s="221">
        <v>440</v>
      </c>
      <c r="M23" s="221">
        <v>495</v>
      </c>
    </row>
    <row r="24" spans="2:13" s="71" customFormat="1" ht="11.3">
      <c r="B24" s="103" t="s">
        <v>117</v>
      </c>
      <c r="C24" s="221">
        <v>1995</v>
      </c>
      <c r="D24" s="221">
        <v>65375</v>
      </c>
      <c r="E24" s="221">
        <v>3670</v>
      </c>
      <c r="F24" s="221">
        <v>62815</v>
      </c>
      <c r="G24" s="221">
        <v>12545</v>
      </c>
      <c r="H24" s="221">
        <v>56800</v>
      </c>
      <c r="I24" s="221">
        <v>5625</v>
      </c>
      <c r="J24" s="221">
        <v>61860</v>
      </c>
      <c r="K24" s="221">
        <v>1920</v>
      </c>
      <c r="L24" s="221">
        <v>67445</v>
      </c>
      <c r="M24" s="221">
        <v>69655</v>
      </c>
    </row>
    <row r="25" spans="2:13" s="71" customFormat="1" ht="11.3">
      <c r="B25" s="103" t="s">
        <v>118</v>
      </c>
      <c r="C25" s="221">
        <v>895</v>
      </c>
      <c r="D25" s="221">
        <v>25040</v>
      </c>
      <c r="E25" s="221">
        <v>1975</v>
      </c>
      <c r="F25" s="221">
        <v>23660</v>
      </c>
      <c r="G25" s="221">
        <v>4990</v>
      </c>
      <c r="H25" s="221">
        <v>21485</v>
      </c>
      <c r="I25" s="221">
        <v>3085</v>
      </c>
      <c r="J25" s="221">
        <v>22720</v>
      </c>
      <c r="K25" s="221">
        <v>740</v>
      </c>
      <c r="L25" s="221">
        <v>25755</v>
      </c>
      <c r="M25" s="221">
        <v>26715</v>
      </c>
    </row>
    <row r="26" spans="2:13" s="71" customFormat="1" ht="11.3">
      <c r="B26" s="103" t="s">
        <v>119</v>
      </c>
      <c r="C26" s="221">
        <v>535</v>
      </c>
      <c r="D26" s="221">
        <v>16270</v>
      </c>
      <c r="E26" s="221">
        <v>1995</v>
      </c>
      <c r="F26" s="221">
        <v>14695</v>
      </c>
      <c r="G26" s="221">
        <v>3695</v>
      </c>
      <c r="H26" s="221">
        <v>13685</v>
      </c>
      <c r="I26" s="221">
        <v>2035</v>
      </c>
      <c r="J26" s="221">
        <v>14995</v>
      </c>
      <c r="K26" s="221">
        <v>455</v>
      </c>
      <c r="L26" s="221">
        <v>16935</v>
      </c>
      <c r="M26" s="221">
        <v>17490</v>
      </c>
    </row>
    <row r="27" spans="2:13" s="71" customFormat="1" ht="11.3">
      <c r="B27" s="103" t="s">
        <v>120</v>
      </c>
      <c r="C27" s="221">
        <v>340</v>
      </c>
      <c r="D27" s="221">
        <v>10165</v>
      </c>
      <c r="E27" s="221">
        <v>595</v>
      </c>
      <c r="F27" s="221">
        <v>9830</v>
      </c>
      <c r="G27" s="221">
        <v>2380</v>
      </c>
      <c r="H27" s="221">
        <v>8385</v>
      </c>
      <c r="I27" s="221">
        <v>1225</v>
      </c>
      <c r="J27" s="221">
        <v>9230</v>
      </c>
      <c r="K27" s="221">
        <v>310</v>
      </c>
      <c r="L27" s="221">
        <v>10460</v>
      </c>
      <c r="M27" s="221">
        <v>10840</v>
      </c>
    </row>
    <row r="28" spans="2:13" s="71" customFormat="1" ht="11.3">
      <c r="B28" s="103" t="s">
        <v>121</v>
      </c>
      <c r="C28" s="221">
        <v>470</v>
      </c>
      <c r="D28" s="221">
        <v>12130</v>
      </c>
      <c r="E28" s="221">
        <v>1300</v>
      </c>
      <c r="F28" s="221">
        <v>11300</v>
      </c>
      <c r="G28" s="221">
        <v>3810</v>
      </c>
      <c r="H28" s="221">
        <v>9910</v>
      </c>
      <c r="I28" s="221">
        <v>2240</v>
      </c>
      <c r="J28" s="221">
        <v>10780</v>
      </c>
      <c r="K28" s="221">
        <v>605</v>
      </c>
      <c r="L28" s="221">
        <v>13115</v>
      </c>
      <c r="M28" s="221">
        <v>13815</v>
      </c>
    </row>
    <row r="29" spans="2:13" s="71" customFormat="1" ht="11.3">
      <c r="B29" s="103" t="s">
        <v>122</v>
      </c>
      <c r="C29" s="221">
        <v>690</v>
      </c>
      <c r="D29" s="221">
        <v>8915</v>
      </c>
      <c r="E29" s="221">
        <v>1170</v>
      </c>
      <c r="F29" s="221">
        <v>8205</v>
      </c>
      <c r="G29" s="221">
        <v>3005</v>
      </c>
      <c r="H29" s="221">
        <v>6915</v>
      </c>
      <c r="I29" s="221">
        <v>1390</v>
      </c>
      <c r="J29" s="221">
        <v>8180</v>
      </c>
      <c r="K29" s="221">
        <v>540</v>
      </c>
      <c r="L29" s="221">
        <v>9385</v>
      </c>
      <c r="M29" s="221">
        <v>10005</v>
      </c>
    </row>
    <row r="30" spans="2:13" s="72" customFormat="1" ht="11.3">
      <c r="B30" s="103" t="s">
        <v>62</v>
      </c>
      <c r="C30" s="221">
        <v>5005</v>
      </c>
      <c r="D30" s="221">
        <v>140420</v>
      </c>
      <c r="E30" s="221">
        <v>11085</v>
      </c>
      <c r="F30" s="221">
        <v>132715</v>
      </c>
      <c r="G30" s="221">
        <v>30815</v>
      </c>
      <c r="H30" s="221">
        <v>119430</v>
      </c>
      <c r="I30" s="221">
        <v>15900</v>
      </c>
      <c r="J30" s="221">
        <v>130020</v>
      </c>
      <c r="K30" s="221">
        <v>4660</v>
      </c>
      <c r="L30" s="221">
        <v>145650</v>
      </c>
      <c r="M30" s="221">
        <v>151190</v>
      </c>
    </row>
    <row r="31" spans="2:13" s="71" customFormat="1" ht="11.3">
      <c r="B31" s="103"/>
      <c r="C31" s="84"/>
      <c r="D31" s="84"/>
      <c r="E31" s="84"/>
      <c r="F31" s="84"/>
      <c r="G31" s="84"/>
      <c r="H31" s="84"/>
      <c r="I31" s="84"/>
      <c r="J31" s="84"/>
      <c r="K31" s="84"/>
      <c r="L31" s="84"/>
      <c r="M31" s="84"/>
    </row>
    <row r="32" spans="2:13" s="71" customFormat="1" ht="11.3">
      <c r="B32" s="103"/>
    </row>
    <row r="33" spans="2:15" s="71" customFormat="1" ht="29.3" customHeight="1">
      <c r="B33" s="104" t="s">
        <v>165</v>
      </c>
      <c r="C33" s="73" t="s">
        <v>154</v>
      </c>
      <c r="D33" s="73" t="s">
        <v>155</v>
      </c>
      <c r="E33" s="73" t="s">
        <v>2</v>
      </c>
      <c r="F33" s="73" t="s">
        <v>5</v>
      </c>
      <c r="G33" s="161" t="s">
        <v>206</v>
      </c>
      <c r="H33" s="161" t="s">
        <v>207</v>
      </c>
      <c r="I33" s="73" t="s">
        <v>160</v>
      </c>
      <c r="J33" s="73" t="s">
        <v>161</v>
      </c>
      <c r="K33" s="73" t="s">
        <v>0</v>
      </c>
      <c r="L33" s="73" t="s">
        <v>56</v>
      </c>
      <c r="M33" s="70" t="s">
        <v>62</v>
      </c>
    </row>
    <row r="34" spans="2:15" s="71" customFormat="1" ht="11.3">
      <c r="B34" s="72" t="s">
        <v>105</v>
      </c>
    </row>
    <row r="35" spans="2:15" s="71" customFormat="1" ht="11.3">
      <c r="B35" s="103" t="s">
        <v>106</v>
      </c>
      <c r="C35" s="82">
        <v>39.9</v>
      </c>
      <c r="D35" s="82">
        <v>46.6</v>
      </c>
      <c r="E35" s="82">
        <v>33.1</v>
      </c>
      <c r="F35" s="82">
        <v>47.3</v>
      </c>
      <c r="G35" s="82">
        <v>40.700000000000003</v>
      </c>
      <c r="H35" s="82">
        <v>47.6</v>
      </c>
      <c r="I35" s="82">
        <v>35.4</v>
      </c>
      <c r="J35" s="82">
        <v>47.6</v>
      </c>
      <c r="K35" s="82">
        <v>41.2</v>
      </c>
      <c r="L35" s="82">
        <v>46.3</v>
      </c>
      <c r="M35" s="82">
        <v>46.1</v>
      </c>
    </row>
    <row r="36" spans="2:15" s="71" customFormat="1" ht="11.3">
      <c r="B36" s="103" t="s">
        <v>107</v>
      </c>
      <c r="C36" s="82">
        <v>60</v>
      </c>
      <c r="D36" s="82">
        <v>53.4</v>
      </c>
      <c r="E36" s="82">
        <v>66.8</v>
      </c>
      <c r="F36" s="82">
        <v>52.7</v>
      </c>
      <c r="G36" s="82">
        <v>59.3</v>
      </c>
      <c r="H36" s="82">
        <v>52.4</v>
      </c>
      <c r="I36" s="82">
        <v>64.7</v>
      </c>
      <c r="J36" s="82">
        <v>52.4</v>
      </c>
      <c r="K36" s="82">
        <v>58.9</v>
      </c>
      <c r="L36" s="82">
        <v>53.7</v>
      </c>
      <c r="M36" s="82">
        <v>53.9</v>
      </c>
    </row>
    <row r="37" spans="2:15" s="71" customFormat="1" ht="11.3">
      <c r="B37" s="103" t="s">
        <v>62</v>
      </c>
      <c r="C37" s="82">
        <v>100</v>
      </c>
      <c r="D37" s="82">
        <v>100</v>
      </c>
      <c r="E37" s="82">
        <v>100</v>
      </c>
      <c r="F37" s="82">
        <v>100</v>
      </c>
      <c r="G37" s="82">
        <v>100</v>
      </c>
      <c r="H37" s="82">
        <v>100</v>
      </c>
      <c r="I37" s="82">
        <v>100</v>
      </c>
      <c r="J37" s="82">
        <v>100</v>
      </c>
      <c r="K37" s="82">
        <v>100</v>
      </c>
      <c r="L37" s="82">
        <v>100</v>
      </c>
      <c r="M37" s="82">
        <v>100</v>
      </c>
    </row>
    <row r="38" spans="2:15" s="71" customFormat="1" ht="11.3">
      <c r="B38" s="72" t="s">
        <v>108</v>
      </c>
      <c r="C38" s="82">
        <v>0</v>
      </c>
      <c r="D38" s="82">
        <v>0</v>
      </c>
      <c r="E38" s="82">
        <v>0</v>
      </c>
      <c r="F38" s="82">
        <v>0</v>
      </c>
      <c r="G38" s="82">
        <v>0</v>
      </c>
      <c r="H38" s="82">
        <v>0</v>
      </c>
      <c r="I38" s="82">
        <v>0</v>
      </c>
      <c r="J38" s="82">
        <v>0</v>
      </c>
      <c r="K38" s="82">
        <v>0</v>
      </c>
      <c r="L38" s="82">
        <v>0</v>
      </c>
      <c r="M38" s="82">
        <v>0</v>
      </c>
    </row>
    <row r="39" spans="2:15" s="71" customFormat="1" ht="11.3">
      <c r="B39" s="103" t="s">
        <v>109</v>
      </c>
      <c r="C39" s="82">
        <v>27.7</v>
      </c>
      <c r="D39" s="82">
        <v>10.7</v>
      </c>
      <c r="E39" s="82">
        <v>15.8</v>
      </c>
      <c r="F39" s="82">
        <v>10.8</v>
      </c>
      <c r="G39" s="82">
        <v>10.9</v>
      </c>
      <c r="H39" s="82">
        <v>11.2</v>
      </c>
      <c r="I39" s="82">
        <v>6.9</v>
      </c>
      <c r="J39" s="82">
        <v>11.8</v>
      </c>
      <c r="K39" s="82">
        <v>14.1</v>
      </c>
      <c r="L39" s="82">
        <v>11</v>
      </c>
      <c r="M39" s="82">
        <v>11.1</v>
      </c>
    </row>
    <row r="40" spans="2:15" s="71" customFormat="1" ht="11.3">
      <c r="B40" s="103" t="s">
        <v>110</v>
      </c>
      <c r="C40" s="82">
        <v>72.3</v>
      </c>
      <c r="D40" s="82">
        <v>89.3</v>
      </c>
      <c r="E40" s="82">
        <v>84.2</v>
      </c>
      <c r="F40" s="82">
        <v>89.2</v>
      </c>
      <c r="G40" s="82">
        <v>89.1</v>
      </c>
      <c r="H40" s="82">
        <v>88.8</v>
      </c>
      <c r="I40" s="82">
        <v>93.1</v>
      </c>
      <c r="J40" s="82">
        <v>88.2</v>
      </c>
      <c r="K40" s="82">
        <v>85.9</v>
      </c>
      <c r="L40" s="82">
        <v>89</v>
      </c>
      <c r="M40" s="82">
        <v>88.9</v>
      </c>
    </row>
    <row r="41" spans="2:15" s="71" customFormat="1" ht="11.3">
      <c r="B41" s="103" t="s">
        <v>62</v>
      </c>
      <c r="C41" s="82">
        <v>100</v>
      </c>
      <c r="D41" s="82">
        <v>100</v>
      </c>
      <c r="E41" s="82">
        <v>100</v>
      </c>
      <c r="F41" s="82">
        <v>100</v>
      </c>
      <c r="G41" s="82">
        <v>100</v>
      </c>
      <c r="H41" s="82">
        <v>100</v>
      </c>
      <c r="I41" s="82">
        <v>100</v>
      </c>
      <c r="J41" s="82">
        <v>100</v>
      </c>
      <c r="K41" s="82">
        <v>100</v>
      </c>
      <c r="L41" s="82">
        <v>100</v>
      </c>
      <c r="M41" s="82">
        <v>100</v>
      </c>
    </row>
    <row r="42" spans="2:15" s="71" customFormat="1" ht="11.3">
      <c r="B42" s="72" t="s">
        <v>111</v>
      </c>
      <c r="C42" s="82">
        <v>0</v>
      </c>
      <c r="D42" s="82">
        <v>0</v>
      </c>
      <c r="E42" s="82">
        <v>0</v>
      </c>
      <c r="F42" s="82">
        <v>0</v>
      </c>
      <c r="G42" s="82">
        <v>0</v>
      </c>
      <c r="H42" s="82">
        <v>0</v>
      </c>
      <c r="I42" s="82">
        <v>0</v>
      </c>
      <c r="J42" s="82">
        <v>0</v>
      </c>
      <c r="K42" s="82">
        <v>0</v>
      </c>
      <c r="L42" s="82">
        <v>0</v>
      </c>
      <c r="M42" s="82">
        <v>0</v>
      </c>
    </row>
    <row r="43" spans="2:15" s="71" customFormat="1" ht="11.3">
      <c r="B43" s="103" t="s">
        <v>112</v>
      </c>
      <c r="C43" s="82">
        <v>83.4</v>
      </c>
      <c r="D43" s="82">
        <v>86</v>
      </c>
      <c r="E43" s="82">
        <v>70.5</v>
      </c>
      <c r="F43" s="82">
        <v>87.2</v>
      </c>
      <c r="G43" s="82">
        <v>86.8</v>
      </c>
      <c r="H43" s="82">
        <v>85.8</v>
      </c>
      <c r="I43" s="82">
        <v>88.5</v>
      </c>
      <c r="J43" s="82">
        <v>85.7</v>
      </c>
      <c r="K43" s="82">
        <v>82.5</v>
      </c>
      <c r="L43" s="82">
        <v>86.2</v>
      </c>
      <c r="M43" s="82">
        <v>86.1</v>
      </c>
    </row>
    <row r="44" spans="2:15" s="71" customFormat="1" ht="11.3">
      <c r="B44" s="103" t="s">
        <v>113</v>
      </c>
      <c r="C44" s="82">
        <v>12.4</v>
      </c>
      <c r="D44" s="82">
        <v>8.6999999999999993</v>
      </c>
      <c r="E44" s="82">
        <v>17.5</v>
      </c>
      <c r="F44" s="82">
        <v>8</v>
      </c>
      <c r="G44" s="82">
        <v>8.6999999999999993</v>
      </c>
      <c r="H44" s="82">
        <v>8.8000000000000007</v>
      </c>
      <c r="I44" s="82">
        <v>5.2</v>
      </c>
      <c r="J44" s="82">
        <v>9.3000000000000007</v>
      </c>
      <c r="K44" s="82">
        <v>9.1999999999999993</v>
      </c>
      <c r="L44" s="82">
        <v>8.8000000000000007</v>
      </c>
      <c r="M44" s="82">
        <v>8.8000000000000007</v>
      </c>
    </row>
    <row r="45" spans="2:15" s="71" customFormat="1" ht="11.3">
      <c r="B45" s="103" t="s">
        <v>114</v>
      </c>
      <c r="C45" s="82">
        <v>4.2</v>
      </c>
      <c r="D45" s="82">
        <v>5.3</v>
      </c>
      <c r="E45" s="82">
        <v>12</v>
      </c>
      <c r="F45" s="82">
        <v>4.7</v>
      </c>
      <c r="G45" s="82">
        <v>4.4000000000000004</v>
      </c>
      <c r="H45" s="82">
        <v>5.4</v>
      </c>
      <c r="I45" s="82">
        <v>6.3</v>
      </c>
      <c r="J45" s="82">
        <v>5.0999999999999996</v>
      </c>
      <c r="K45" s="82">
        <v>8.1999999999999993</v>
      </c>
      <c r="L45" s="82">
        <v>5.0999999999999996</v>
      </c>
      <c r="M45" s="82">
        <v>5.2</v>
      </c>
    </row>
    <row r="46" spans="2:15" s="71" customFormat="1" ht="11.3">
      <c r="B46" s="103" t="s">
        <v>62</v>
      </c>
      <c r="C46" s="82">
        <v>100</v>
      </c>
      <c r="D46" s="82">
        <v>100</v>
      </c>
      <c r="E46" s="82">
        <v>100</v>
      </c>
      <c r="F46" s="82">
        <v>100</v>
      </c>
      <c r="G46" s="82">
        <v>100</v>
      </c>
      <c r="H46" s="82">
        <v>100</v>
      </c>
      <c r="I46" s="82">
        <v>100</v>
      </c>
      <c r="J46" s="82">
        <v>100</v>
      </c>
      <c r="K46" s="82">
        <v>100</v>
      </c>
      <c r="L46" s="82">
        <v>100</v>
      </c>
      <c r="M46" s="82">
        <v>100</v>
      </c>
    </row>
    <row r="47" spans="2:15" s="71" customFormat="1" ht="11.3">
      <c r="B47" s="72" t="s">
        <v>182</v>
      </c>
      <c r="C47" s="82">
        <v>0</v>
      </c>
      <c r="D47" s="82">
        <v>0</v>
      </c>
      <c r="E47" s="82">
        <v>0</v>
      </c>
      <c r="F47" s="82">
        <v>0</v>
      </c>
      <c r="G47" s="82">
        <v>0</v>
      </c>
      <c r="H47" s="82">
        <v>0</v>
      </c>
      <c r="I47" s="82">
        <v>0</v>
      </c>
      <c r="J47" s="82">
        <v>0</v>
      </c>
      <c r="K47" s="82">
        <v>0</v>
      </c>
      <c r="L47" s="82">
        <v>0</v>
      </c>
      <c r="M47" s="82">
        <v>0</v>
      </c>
    </row>
    <row r="48" spans="2:15" s="71" customFormat="1" ht="11.3">
      <c r="B48" s="103" t="s">
        <v>115</v>
      </c>
      <c r="C48" s="82">
        <v>1.3</v>
      </c>
      <c r="D48" s="82">
        <v>1.5</v>
      </c>
      <c r="E48" s="82">
        <v>2.8</v>
      </c>
      <c r="F48" s="82">
        <v>1.4</v>
      </c>
      <c r="G48" s="82">
        <v>1</v>
      </c>
      <c r="H48" s="82">
        <v>1.5</v>
      </c>
      <c r="I48" s="82">
        <v>1.6</v>
      </c>
      <c r="J48" s="82">
        <v>1.4</v>
      </c>
      <c r="K48" s="82">
        <v>0.9</v>
      </c>
      <c r="L48" s="82">
        <v>1.4</v>
      </c>
      <c r="M48" s="82">
        <v>1.4</v>
      </c>
      <c r="O48" s="95"/>
    </row>
    <row r="49" spans="1:29" s="71" customFormat="1" ht="11.3">
      <c r="B49" s="103" t="s">
        <v>116</v>
      </c>
      <c r="C49" s="82">
        <v>0.2</v>
      </c>
      <c r="D49" s="82">
        <v>0.3</v>
      </c>
      <c r="E49" s="82">
        <v>0.7</v>
      </c>
      <c r="F49" s="82">
        <v>0.3</v>
      </c>
      <c r="G49" s="82">
        <v>0.3</v>
      </c>
      <c r="H49" s="82">
        <v>0.3</v>
      </c>
      <c r="I49" s="82">
        <v>0.3</v>
      </c>
      <c r="J49" s="82">
        <v>0.3</v>
      </c>
      <c r="K49" s="82">
        <v>1.1000000000000001</v>
      </c>
      <c r="L49" s="82">
        <v>0.3</v>
      </c>
      <c r="M49" s="82">
        <v>0.3</v>
      </c>
      <c r="O49" s="95"/>
    </row>
    <row r="50" spans="1:29" s="71" customFormat="1" ht="11.3">
      <c r="B50" s="103" t="s">
        <v>117</v>
      </c>
      <c r="C50" s="82">
        <v>39.9</v>
      </c>
      <c r="D50" s="82">
        <v>46.6</v>
      </c>
      <c r="E50" s="82">
        <v>33.1</v>
      </c>
      <c r="F50" s="82">
        <v>47.3</v>
      </c>
      <c r="G50" s="82">
        <v>40.700000000000003</v>
      </c>
      <c r="H50" s="82">
        <v>47.6</v>
      </c>
      <c r="I50" s="82">
        <v>35.4</v>
      </c>
      <c r="J50" s="82">
        <v>47.6</v>
      </c>
      <c r="K50" s="82">
        <v>41.2</v>
      </c>
      <c r="L50" s="82">
        <v>46.3</v>
      </c>
      <c r="M50" s="82">
        <v>46.1</v>
      </c>
      <c r="O50" s="95"/>
    </row>
    <row r="51" spans="1:29" s="71" customFormat="1" ht="11.3">
      <c r="B51" s="103" t="s">
        <v>118</v>
      </c>
      <c r="C51" s="82">
        <v>17.899999999999999</v>
      </c>
      <c r="D51" s="82">
        <v>17.8</v>
      </c>
      <c r="E51" s="82">
        <v>17.8</v>
      </c>
      <c r="F51" s="82">
        <v>17.8</v>
      </c>
      <c r="G51" s="82">
        <v>16.2</v>
      </c>
      <c r="H51" s="82">
        <v>18</v>
      </c>
      <c r="I51" s="82">
        <v>19.399999999999999</v>
      </c>
      <c r="J51" s="82">
        <v>17.5</v>
      </c>
      <c r="K51" s="82">
        <v>15.9</v>
      </c>
      <c r="L51" s="82">
        <v>17.7</v>
      </c>
      <c r="M51" s="82">
        <v>17.7</v>
      </c>
      <c r="O51" s="95"/>
    </row>
    <row r="52" spans="1:29" s="71" customFormat="1" ht="11.3">
      <c r="B52" s="103" t="s">
        <v>119</v>
      </c>
      <c r="C52" s="82">
        <v>10.7</v>
      </c>
      <c r="D52" s="82">
        <v>11.6</v>
      </c>
      <c r="E52" s="82">
        <v>18</v>
      </c>
      <c r="F52" s="82">
        <v>11.1</v>
      </c>
      <c r="G52" s="82">
        <v>12</v>
      </c>
      <c r="H52" s="82">
        <v>11.5</v>
      </c>
      <c r="I52" s="82">
        <v>12.8</v>
      </c>
      <c r="J52" s="82">
        <v>11.5</v>
      </c>
      <c r="K52" s="82">
        <v>9.8000000000000007</v>
      </c>
      <c r="L52" s="82">
        <v>11.6</v>
      </c>
      <c r="M52" s="82">
        <v>11.6</v>
      </c>
      <c r="O52" s="95"/>
    </row>
    <row r="53" spans="1:29" s="71" customFormat="1" ht="11.3">
      <c r="B53" s="103" t="s">
        <v>120</v>
      </c>
      <c r="C53" s="82">
        <v>6.8</v>
      </c>
      <c r="D53" s="82">
        <v>7.2</v>
      </c>
      <c r="E53" s="82">
        <v>5.4</v>
      </c>
      <c r="F53" s="82">
        <v>7.4</v>
      </c>
      <c r="G53" s="82">
        <v>7.7</v>
      </c>
      <c r="H53" s="82">
        <v>7</v>
      </c>
      <c r="I53" s="82">
        <v>7.7</v>
      </c>
      <c r="J53" s="82">
        <v>7.1</v>
      </c>
      <c r="K53" s="82">
        <v>6.7</v>
      </c>
      <c r="L53" s="82">
        <v>7.2</v>
      </c>
      <c r="M53" s="82">
        <v>7.2</v>
      </c>
      <c r="O53" s="95"/>
    </row>
    <row r="54" spans="1:29" s="71" customFormat="1" ht="11.3">
      <c r="B54" s="103" t="s">
        <v>121</v>
      </c>
      <c r="C54" s="82">
        <v>9.4</v>
      </c>
      <c r="D54" s="82">
        <v>8.6</v>
      </c>
      <c r="E54" s="82">
        <v>11.7</v>
      </c>
      <c r="F54" s="82">
        <v>8.5</v>
      </c>
      <c r="G54" s="82">
        <v>12.4</v>
      </c>
      <c r="H54" s="82">
        <v>8.3000000000000007</v>
      </c>
      <c r="I54" s="82">
        <v>14.1</v>
      </c>
      <c r="J54" s="82">
        <v>8.3000000000000007</v>
      </c>
      <c r="K54" s="82">
        <v>13</v>
      </c>
      <c r="L54" s="82">
        <v>9</v>
      </c>
      <c r="M54" s="82">
        <v>9.1</v>
      </c>
      <c r="O54" s="95"/>
    </row>
    <row r="55" spans="1:29" s="71" customFormat="1" ht="11.3">
      <c r="B55" s="103" t="s">
        <v>122</v>
      </c>
      <c r="C55" s="82">
        <v>13.8</v>
      </c>
      <c r="D55" s="82">
        <v>6.3</v>
      </c>
      <c r="E55" s="82">
        <v>10.6</v>
      </c>
      <c r="F55" s="82">
        <v>6.2</v>
      </c>
      <c r="G55" s="82">
        <v>9.8000000000000007</v>
      </c>
      <c r="H55" s="82">
        <v>5.8</v>
      </c>
      <c r="I55" s="82">
        <v>8.6999999999999993</v>
      </c>
      <c r="J55" s="82">
        <v>6.3</v>
      </c>
      <c r="K55" s="82">
        <v>11.6</v>
      </c>
      <c r="L55" s="82">
        <v>6.4</v>
      </c>
      <c r="M55" s="82">
        <v>6.6</v>
      </c>
      <c r="O55" s="95"/>
    </row>
    <row r="56" spans="1:29" s="71" customFormat="1" ht="11.3">
      <c r="B56" s="103" t="s">
        <v>62</v>
      </c>
      <c r="C56" s="82">
        <v>100</v>
      </c>
      <c r="D56" s="82">
        <v>100</v>
      </c>
      <c r="E56" s="82">
        <v>100</v>
      </c>
      <c r="F56" s="82">
        <v>100</v>
      </c>
      <c r="G56" s="82">
        <v>100</v>
      </c>
      <c r="H56" s="82">
        <v>100</v>
      </c>
      <c r="I56" s="82">
        <v>100</v>
      </c>
      <c r="J56" s="82">
        <v>100</v>
      </c>
      <c r="K56" s="82">
        <v>100</v>
      </c>
      <c r="L56" s="82">
        <v>100</v>
      </c>
      <c r="M56" s="82">
        <v>100</v>
      </c>
      <c r="O56" s="95"/>
    </row>
    <row r="57" spans="1:29" s="71" customFormat="1" ht="11.3">
      <c r="B57" s="103"/>
      <c r="C57" s="80"/>
      <c r="D57" s="80"/>
      <c r="E57" s="80"/>
      <c r="F57" s="80"/>
      <c r="G57" s="80"/>
      <c r="H57" s="80"/>
      <c r="I57" s="80"/>
      <c r="J57" s="80"/>
      <c r="K57" s="80"/>
      <c r="L57" s="80"/>
      <c r="M57" s="80"/>
      <c r="O57" s="95"/>
    </row>
    <row r="58" spans="1:29" s="71" customFormat="1" ht="11.3">
      <c r="A58" s="72"/>
      <c r="B58" s="155" t="s">
        <v>301</v>
      </c>
    </row>
    <row r="59" spans="1:29" s="71" customFormat="1" ht="11.3">
      <c r="B59" s="103"/>
    </row>
    <row r="60" spans="1:29" s="71" customFormat="1" ht="11.3">
      <c r="B60" s="103"/>
      <c r="D60" s="95"/>
      <c r="E60" s="95"/>
      <c r="F60" s="98"/>
      <c r="H60" s="95"/>
      <c r="I60" s="95"/>
      <c r="J60" s="96"/>
      <c r="L60" s="95"/>
      <c r="M60" s="95"/>
      <c r="N60" s="96"/>
      <c r="O60" s="95"/>
      <c r="Q60" s="95"/>
      <c r="S60" s="95"/>
      <c r="T60" s="98"/>
      <c r="U60" s="95"/>
      <c r="W60" s="95"/>
      <c r="Y60" s="95"/>
      <c r="AA60" s="95"/>
    </row>
    <row r="61" spans="1:29" s="71" customFormat="1" ht="11.3">
      <c r="B61" s="103"/>
      <c r="C61" s="223"/>
      <c r="D61" s="223"/>
      <c r="E61" s="223"/>
      <c r="F61" s="223"/>
      <c r="G61" s="223"/>
      <c r="H61" s="223"/>
      <c r="I61" s="223"/>
      <c r="J61" s="223"/>
      <c r="K61" s="223"/>
      <c r="L61" s="223"/>
      <c r="M61" s="223"/>
      <c r="T61" s="98"/>
      <c r="U61" s="98"/>
    </row>
    <row r="62" spans="1:29" s="71" customFormat="1" ht="11.3">
      <c r="B62" s="103"/>
      <c r="C62" s="223"/>
      <c r="D62" s="223"/>
      <c r="E62" s="223"/>
      <c r="F62" s="223"/>
      <c r="G62" s="223"/>
      <c r="H62" s="223"/>
      <c r="I62" s="223"/>
      <c r="J62" s="223"/>
      <c r="K62" s="223"/>
      <c r="L62" s="223"/>
      <c r="M62" s="223"/>
      <c r="O62" s="95"/>
      <c r="Q62" s="95"/>
      <c r="S62" s="95"/>
      <c r="T62" s="98"/>
      <c r="U62" s="95"/>
      <c r="W62" s="95"/>
      <c r="Y62" s="95"/>
      <c r="AA62" s="95"/>
      <c r="AC62" s="95"/>
    </row>
    <row r="63" spans="1:29" s="71" customFormat="1" ht="11.3">
      <c r="B63" s="103"/>
      <c r="C63" s="223"/>
      <c r="D63" s="223"/>
      <c r="E63" s="223"/>
      <c r="F63" s="223"/>
      <c r="G63" s="223"/>
      <c r="H63" s="223"/>
      <c r="I63" s="223"/>
      <c r="J63" s="223"/>
      <c r="K63" s="223"/>
      <c r="L63" s="223"/>
      <c r="M63" s="223"/>
      <c r="O63" s="95"/>
      <c r="Q63" s="95"/>
      <c r="S63" s="95"/>
      <c r="T63" s="98"/>
      <c r="U63" s="95"/>
      <c r="W63" s="95"/>
      <c r="Y63" s="95"/>
      <c r="AA63" s="95"/>
      <c r="AC63" s="95"/>
    </row>
    <row r="64" spans="1:29" s="71" customFormat="1" ht="11.3">
      <c r="B64" s="103"/>
      <c r="C64" s="223"/>
      <c r="D64" s="223"/>
      <c r="E64" s="223"/>
      <c r="F64" s="223"/>
      <c r="G64" s="223"/>
      <c r="H64" s="223"/>
      <c r="I64" s="223"/>
      <c r="J64" s="223"/>
      <c r="K64" s="223"/>
      <c r="L64" s="223"/>
      <c r="M64" s="223"/>
      <c r="O64" s="95"/>
      <c r="Q64" s="95"/>
      <c r="S64" s="95"/>
      <c r="T64" s="98"/>
      <c r="U64" s="95"/>
      <c r="W64" s="95"/>
      <c r="Y64" s="95"/>
      <c r="AA64" s="95"/>
      <c r="AC64" s="95"/>
    </row>
    <row r="65" spans="2:29" s="71" customFormat="1" ht="11.3">
      <c r="B65" s="103"/>
      <c r="C65" s="223"/>
      <c r="D65" s="223"/>
      <c r="E65" s="223"/>
      <c r="F65" s="223"/>
      <c r="G65" s="223"/>
      <c r="H65" s="223"/>
      <c r="I65" s="223"/>
      <c r="J65" s="223"/>
      <c r="K65" s="223"/>
      <c r="L65" s="223"/>
      <c r="M65" s="223"/>
      <c r="O65" s="95"/>
      <c r="Q65" s="95"/>
      <c r="S65" s="95"/>
      <c r="T65" s="98"/>
      <c r="U65" s="95"/>
      <c r="W65" s="95"/>
      <c r="Y65" s="95"/>
      <c r="AA65" s="95"/>
    </row>
    <row r="66" spans="2:29" s="71" customFormat="1" ht="11.3">
      <c r="B66" s="103"/>
      <c r="C66" s="223"/>
      <c r="D66" s="223"/>
      <c r="E66" s="223"/>
      <c r="F66" s="223"/>
      <c r="G66" s="223"/>
      <c r="H66" s="223"/>
      <c r="I66" s="223"/>
      <c r="J66" s="223"/>
      <c r="K66" s="223"/>
      <c r="L66" s="223"/>
      <c r="M66" s="223"/>
      <c r="O66" s="95"/>
      <c r="Q66" s="95"/>
      <c r="S66" s="95"/>
      <c r="T66" s="98"/>
      <c r="U66" s="95"/>
      <c r="W66" s="95"/>
      <c r="Y66" s="95"/>
      <c r="AA66" s="95"/>
    </row>
    <row r="67" spans="2:29" s="71" customFormat="1" ht="11.3">
      <c r="B67" s="103"/>
      <c r="C67" s="223"/>
      <c r="D67" s="223"/>
      <c r="E67" s="223"/>
      <c r="F67" s="223"/>
      <c r="G67" s="223"/>
      <c r="H67" s="223"/>
      <c r="I67" s="223"/>
      <c r="J67" s="223"/>
      <c r="K67" s="223"/>
      <c r="L67" s="223"/>
      <c r="M67" s="223"/>
      <c r="O67" s="95"/>
      <c r="Q67" s="95"/>
      <c r="S67" s="95"/>
      <c r="T67" s="98"/>
      <c r="U67" s="95"/>
      <c r="W67" s="95"/>
      <c r="Y67" s="95"/>
      <c r="AA67" s="95"/>
      <c r="AC67" s="95"/>
    </row>
    <row r="68" spans="2:29" s="71" customFormat="1" ht="11.3">
      <c r="B68" s="103"/>
      <c r="C68" s="223"/>
      <c r="D68" s="223"/>
      <c r="E68" s="223"/>
      <c r="F68" s="223"/>
      <c r="G68" s="223"/>
      <c r="H68" s="223"/>
      <c r="I68" s="223"/>
      <c r="J68" s="223"/>
      <c r="K68" s="223"/>
      <c r="L68" s="223"/>
      <c r="M68" s="223"/>
      <c r="O68" s="95"/>
      <c r="Q68" s="95"/>
      <c r="S68" s="95"/>
      <c r="T68" s="98"/>
      <c r="U68" s="95"/>
      <c r="W68" s="95"/>
      <c r="Y68" s="95"/>
      <c r="AA68" s="95"/>
      <c r="AC68" s="95"/>
    </row>
    <row r="69" spans="2:29" s="71" customFormat="1" ht="11.3">
      <c r="B69" s="103"/>
      <c r="C69" s="223"/>
      <c r="D69" s="223"/>
      <c r="E69" s="223"/>
      <c r="F69" s="223"/>
      <c r="G69" s="223"/>
      <c r="H69" s="223"/>
      <c r="I69" s="223"/>
      <c r="J69" s="223"/>
      <c r="K69" s="223"/>
      <c r="L69" s="223"/>
      <c r="M69" s="223"/>
      <c r="O69" s="95"/>
      <c r="Q69" s="95"/>
      <c r="S69" s="95"/>
      <c r="T69" s="98"/>
      <c r="U69" s="95"/>
      <c r="W69" s="95"/>
      <c r="Y69" s="95"/>
      <c r="AA69" s="95"/>
    </row>
    <row r="70" spans="2:29" s="71" customFormat="1" ht="11.3">
      <c r="B70" s="103"/>
      <c r="C70" s="223"/>
      <c r="D70" s="223"/>
      <c r="E70" s="223"/>
      <c r="F70" s="223"/>
      <c r="G70" s="223"/>
      <c r="H70" s="223"/>
      <c r="I70" s="223"/>
      <c r="J70" s="223"/>
      <c r="K70" s="223"/>
      <c r="L70" s="223"/>
      <c r="M70" s="223"/>
      <c r="O70" s="95"/>
      <c r="Q70" s="95"/>
      <c r="S70" s="95"/>
      <c r="T70" s="98"/>
      <c r="U70" s="95"/>
      <c r="W70" s="95"/>
      <c r="Y70" s="95"/>
      <c r="AA70" s="95"/>
    </row>
    <row r="71" spans="2:29" s="71" customFormat="1" ht="11.3">
      <c r="B71" s="103"/>
      <c r="C71" s="223"/>
      <c r="D71" s="223"/>
      <c r="E71" s="223"/>
      <c r="F71" s="223"/>
      <c r="G71" s="223"/>
      <c r="H71" s="223"/>
      <c r="I71" s="223"/>
      <c r="J71" s="223"/>
      <c r="K71" s="223"/>
      <c r="L71" s="223"/>
      <c r="M71" s="223"/>
      <c r="O71" s="95"/>
      <c r="Q71" s="95"/>
      <c r="S71" s="95"/>
      <c r="T71" s="98"/>
      <c r="U71" s="95"/>
      <c r="W71" s="95"/>
      <c r="Y71" s="95"/>
      <c r="AA71" s="95"/>
      <c r="AC71" s="95"/>
    </row>
    <row r="72" spans="2:29" s="71" customFormat="1" ht="11.3">
      <c r="B72" s="103"/>
      <c r="C72" s="223"/>
      <c r="D72" s="223"/>
      <c r="E72" s="223"/>
      <c r="F72" s="223"/>
      <c r="G72" s="223"/>
      <c r="H72" s="223"/>
      <c r="I72" s="223"/>
      <c r="J72" s="223"/>
      <c r="K72" s="223"/>
      <c r="L72" s="223"/>
      <c r="M72" s="223"/>
      <c r="O72" s="95"/>
      <c r="Q72" s="95"/>
      <c r="S72" s="95"/>
      <c r="T72" s="98"/>
      <c r="U72" s="95"/>
      <c r="W72" s="95"/>
      <c r="Y72" s="95"/>
      <c r="AA72" s="95"/>
      <c r="AC72" s="95"/>
    </row>
    <row r="73" spans="2:29" s="71" customFormat="1" ht="11.3">
      <c r="B73" s="103"/>
      <c r="C73" s="223"/>
      <c r="D73" s="223"/>
      <c r="E73" s="223"/>
      <c r="F73" s="223"/>
      <c r="G73" s="223"/>
      <c r="H73" s="223"/>
      <c r="I73" s="223"/>
      <c r="J73" s="223"/>
      <c r="K73" s="223"/>
      <c r="L73" s="223"/>
      <c r="M73" s="223"/>
      <c r="O73" s="95"/>
      <c r="Q73" s="95"/>
      <c r="S73" s="95"/>
      <c r="T73" s="98"/>
      <c r="U73" s="95"/>
      <c r="W73" s="95"/>
      <c r="Y73" s="95"/>
      <c r="AA73" s="95"/>
      <c r="AC73" s="95"/>
    </row>
    <row r="74" spans="2:29" s="71" customFormat="1" ht="11.3">
      <c r="B74" s="103"/>
      <c r="C74" s="223"/>
      <c r="D74" s="223"/>
      <c r="E74" s="223"/>
      <c r="F74" s="223"/>
      <c r="G74" s="223"/>
      <c r="H74" s="223"/>
      <c r="I74" s="223"/>
      <c r="J74" s="223"/>
      <c r="K74" s="223"/>
      <c r="L74" s="223"/>
      <c r="M74" s="223"/>
      <c r="O74" s="95"/>
      <c r="Q74" s="95"/>
      <c r="S74" s="95"/>
      <c r="T74" s="98"/>
      <c r="U74" s="95"/>
      <c r="W74" s="95"/>
      <c r="Y74" s="95"/>
      <c r="AA74" s="95"/>
      <c r="AC74" s="95"/>
    </row>
    <row r="75" spans="2:29" s="71" customFormat="1" ht="11.3">
      <c r="B75" s="103"/>
      <c r="C75" s="223"/>
      <c r="D75" s="223"/>
      <c r="E75" s="223"/>
      <c r="F75" s="223"/>
      <c r="G75" s="223"/>
      <c r="H75" s="223"/>
      <c r="I75" s="223"/>
      <c r="J75" s="223"/>
      <c r="K75" s="223"/>
      <c r="L75" s="223"/>
      <c r="M75" s="223"/>
      <c r="O75" s="95"/>
      <c r="Q75" s="95"/>
      <c r="S75" s="95"/>
      <c r="T75" s="98"/>
      <c r="U75" s="95"/>
      <c r="W75" s="95"/>
      <c r="Y75" s="95"/>
      <c r="AA75" s="95"/>
      <c r="AC75" s="95"/>
    </row>
    <row r="76" spans="2:29" s="71" customFormat="1" ht="11.3">
      <c r="B76" s="103"/>
      <c r="C76" s="223"/>
      <c r="D76" s="223"/>
      <c r="E76" s="223"/>
      <c r="F76" s="223"/>
      <c r="G76" s="223"/>
      <c r="H76" s="223"/>
      <c r="I76" s="223"/>
      <c r="J76" s="223"/>
      <c r="K76" s="223"/>
      <c r="L76" s="223"/>
      <c r="M76" s="223"/>
      <c r="O76" s="95"/>
      <c r="Q76" s="95"/>
      <c r="S76" s="95"/>
      <c r="T76" s="98"/>
      <c r="U76" s="95"/>
      <c r="W76" s="95"/>
      <c r="Y76" s="95"/>
      <c r="AA76" s="95"/>
      <c r="AC76" s="95"/>
    </row>
    <row r="77" spans="2:29" s="71" customFormat="1" ht="11.3">
      <c r="B77" s="103"/>
      <c r="C77" s="223"/>
      <c r="D77" s="223"/>
      <c r="E77" s="223"/>
      <c r="F77" s="223"/>
      <c r="G77" s="223"/>
      <c r="H77" s="223"/>
      <c r="I77" s="223"/>
      <c r="J77" s="223"/>
      <c r="K77" s="223"/>
      <c r="L77" s="223"/>
      <c r="M77" s="223"/>
      <c r="N77" s="96"/>
      <c r="O77" s="95"/>
      <c r="Q77" s="95"/>
      <c r="S77" s="95"/>
      <c r="T77" s="98"/>
      <c r="U77" s="95"/>
      <c r="W77" s="95"/>
      <c r="Y77" s="95"/>
      <c r="AA77" s="95"/>
      <c r="AB77" s="96"/>
      <c r="AC77" s="95"/>
    </row>
    <row r="78" spans="2:29" s="71" customFormat="1" ht="11.3">
      <c r="B78" s="103"/>
      <c r="C78" s="223"/>
      <c r="D78" s="223"/>
      <c r="E78" s="223"/>
      <c r="F78" s="223"/>
      <c r="G78" s="223"/>
      <c r="H78" s="223"/>
      <c r="I78" s="223"/>
      <c r="J78" s="223"/>
      <c r="K78" s="223"/>
      <c r="L78" s="223"/>
      <c r="M78" s="223"/>
      <c r="N78" s="96"/>
      <c r="O78" s="95"/>
      <c r="Q78" s="95"/>
      <c r="S78" s="95"/>
      <c r="T78" s="98"/>
      <c r="U78" s="95"/>
      <c r="W78" s="95"/>
      <c r="Y78" s="95"/>
      <c r="AA78" s="95"/>
      <c r="AB78" s="96"/>
      <c r="AC78" s="95"/>
    </row>
    <row r="79" spans="2:29" s="71" customFormat="1" ht="11.3">
      <c r="C79" s="223"/>
      <c r="D79" s="223"/>
      <c r="E79" s="223"/>
      <c r="F79" s="223"/>
      <c r="G79" s="223"/>
      <c r="H79" s="223"/>
      <c r="I79" s="223"/>
      <c r="J79" s="223"/>
      <c r="K79" s="223"/>
      <c r="L79" s="223"/>
      <c r="M79" s="223"/>
      <c r="N79" s="96"/>
      <c r="O79" s="95"/>
      <c r="Q79" s="95"/>
      <c r="S79" s="95"/>
      <c r="T79" s="98"/>
      <c r="U79" s="95"/>
      <c r="W79" s="95"/>
      <c r="Y79" s="95"/>
      <c r="AA79" s="95"/>
      <c r="AB79" s="96"/>
      <c r="AC79" s="95"/>
    </row>
    <row r="80" spans="2:29" s="71" customFormat="1" ht="11.3">
      <c r="C80" s="223"/>
      <c r="D80" s="223"/>
      <c r="E80" s="223"/>
      <c r="F80" s="223"/>
      <c r="G80" s="223"/>
      <c r="H80" s="223"/>
      <c r="I80" s="223"/>
      <c r="J80" s="223"/>
      <c r="K80" s="223"/>
      <c r="L80" s="223"/>
      <c r="M80" s="223"/>
      <c r="N80" s="96"/>
      <c r="O80" s="95"/>
      <c r="Q80" s="95"/>
      <c r="S80" s="95"/>
      <c r="T80" s="98"/>
      <c r="U80" s="95"/>
      <c r="W80" s="95"/>
      <c r="Y80" s="95"/>
      <c r="AA80" s="95"/>
      <c r="AB80" s="96"/>
      <c r="AC80" s="95"/>
    </row>
    <row r="81" spans="1:29" s="71" customFormat="1" ht="11.3">
      <c r="C81" s="223"/>
      <c r="D81" s="223"/>
      <c r="E81" s="223"/>
      <c r="F81" s="223"/>
      <c r="G81" s="223"/>
      <c r="H81" s="223"/>
      <c r="I81" s="223"/>
      <c r="J81" s="223"/>
      <c r="K81" s="223"/>
      <c r="L81" s="223"/>
      <c r="M81" s="223"/>
      <c r="N81" s="96"/>
      <c r="O81" s="95"/>
      <c r="Q81" s="95"/>
      <c r="S81" s="95"/>
      <c r="T81" s="98"/>
      <c r="U81" s="95"/>
      <c r="W81" s="95"/>
      <c r="Y81" s="95"/>
      <c r="AA81" s="95"/>
      <c r="AB81" s="96"/>
      <c r="AC81" s="95"/>
    </row>
    <row r="82" spans="1:29" s="71" customFormat="1" ht="11.3">
      <c r="C82" s="223"/>
      <c r="D82" s="223"/>
      <c r="E82" s="223"/>
      <c r="F82" s="223"/>
      <c r="G82" s="223"/>
      <c r="H82" s="223"/>
      <c r="I82" s="223"/>
      <c r="J82" s="223"/>
      <c r="K82" s="223"/>
      <c r="L82" s="223"/>
      <c r="M82" s="223"/>
      <c r="N82" s="96"/>
      <c r="O82" s="95"/>
      <c r="Q82" s="95"/>
      <c r="S82" s="95"/>
      <c r="T82" s="98"/>
      <c r="U82" s="95"/>
      <c r="W82" s="95"/>
      <c r="Y82" s="95"/>
      <c r="AA82" s="95"/>
      <c r="AB82" s="96"/>
      <c r="AC82" s="95"/>
    </row>
    <row r="83" spans="1:29" s="71" customFormat="1" ht="11.3">
      <c r="C83" s="223"/>
      <c r="D83" s="223"/>
      <c r="E83" s="223"/>
      <c r="F83" s="223"/>
      <c r="G83" s="223"/>
      <c r="H83" s="223"/>
      <c r="I83" s="223"/>
      <c r="J83" s="223"/>
      <c r="K83" s="223"/>
      <c r="L83" s="223"/>
      <c r="M83" s="223"/>
      <c r="N83" s="96"/>
      <c r="O83" s="95"/>
      <c r="Q83" s="95"/>
      <c r="S83" s="95"/>
      <c r="T83" s="98"/>
      <c r="U83" s="95"/>
      <c r="W83" s="95"/>
      <c r="Y83" s="95"/>
      <c r="AA83" s="95"/>
      <c r="AB83" s="96"/>
      <c r="AC83" s="95"/>
    </row>
    <row r="84" spans="1:29" s="71" customFormat="1" ht="11.3">
      <c r="C84" s="223"/>
      <c r="D84" s="223"/>
      <c r="E84" s="223"/>
      <c r="F84" s="223"/>
      <c r="G84" s="223"/>
      <c r="H84" s="223"/>
      <c r="I84" s="223"/>
      <c r="J84" s="223"/>
      <c r="K84" s="223"/>
      <c r="L84" s="223"/>
      <c r="M84" s="223"/>
      <c r="N84" s="96"/>
      <c r="O84" s="95"/>
      <c r="Q84" s="95"/>
      <c r="S84" s="95"/>
      <c r="T84" s="98"/>
      <c r="U84" s="95"/>
      <c r="W84" s="95"/>
      <c r="Y84" s="95"/>
      <c r="AA84" s="95"/>
      <c r="AB84" s="96"/>
      <c r="AC84" s="95"/>
    </row>
    <row r="85" spans="1:29" s="71" customFormat="1" ht="11.3">
      <c r="C85" s="223"/>
      <c r="D85" s="223"/>
      <c r="E85" s="223"/>
      <c r="F85" s="223"/>
      <c r="G85" s="223"/>
      <c r="H85" s="223"/>
      <c r="I85" s="223"/>
      <c r="J85" s="223"/>
      <c r="K85" s="223"/>
      <c r="L85" s="223"/>
      <c r="M85" s="223"/>
      <c r="N85" s="96"/>
      <c r="O85" s="95"/>
      <c r="Q85" s="95"/>
      <c r="S85" s="95"/>
      <c r="U85" s="95"/>
      <c r="W85" s="95"/>
      <c r="Y85" s="95"/>
      <c r="AA85" s="95"/>
      <c r="AB85" s="96"/>
      <c r="AC85" s="95"/>
    </row>
    <row r="86" spans="1:29" s="71" customFormat="1" ht="11.3">
      <c r="C86" s="223"/>
      <c r="D86" s="223"/>
      <c r="E86" s="223"/>
      <c r="F86" s="223"/>
      <c r="G86" s="223"/>
      <c r="H86" s="223"/>
      <c r="I86" s="223"/>
      <c r="J86" s="223"/>
      <c r="K86" s="223"/>
      <c r="L86" s="223"/>
      <c r="M86" s="223"/>
    </row>
    <row r="87" spans="1:29" s="71" customFormat="1" ht="11.3">
      <c r="A87" s="72"/>
      <c r="C87" s="223"/>
      <c r="D87" s="223"/>
      <c r="E87" s="223"/>
      <c r="F87" s="223"/>
      <c r="G87" s="223"/>
      <c r="H87" s="223"/>
      <c r="I87" s="223"/>
      <c r="J87" s="223"/>
      <c r="K87" s="223"/>
      <c r="L87" s="223"/>
      <c r="M87" s="223"/>
    </row>
    <row r="88" spans="1:29" s="71" customFormat="1" ht="11.3">
      <c r="C88" s="223"/>
      <c r="D88" s="223"/>
      <c r="E88" s="223"/>
      <c r="F88" s="223"/>
      <c r="G88" s="223"/>
      <c r="H88" s="223"/>
      <c r="I88" s="223"/>
      <c r="J88" s="223"/>
      <c r="K88" s="223"/>
      <c r="L88" s="223"/>
      <c r="M88" s="223"/>
    </row>
    <row r="89" spans="1:29" s="71" customFormat="1" ht="11.3">
      <c r="C89" s="223"/>
      <c r="D89" s="223"/>
      <c r="E89" s="223"/>
      <c r="F89" s="223"/>
      <c r="G89" s="223"/>
      <c r="H89" s="223"/>
      <c r="I89" s="223"/>
      <c r="J89" s="223"/>
      <c r="K89" s="223"/>
      <c r="L89" s="223"/>
      <c r="M89" s="223"/>
    </row>
    <row r="90" spans="1:29" s="71" customFormat="1" ht="11.3">
      <c r="C90" s="223"/>
      <c r="D90" s="223"/>
      <c r="E90" s="223"/>
      <c r="F90" s="223"/>
      <c r="G90" s="223"/>
      <c r="H90" s="223"/>
      <c r="I90" s="223"/>
      <c r="J90" s="223"/>
      <c r="K90" s="223"/>
      <c r="L90" s="223"/>
      <c r="M90" s="223"/>
    </row>
    <row r="91" spans="1:29" s="71" customFormat="1" ht="11.3">
      <c r="C91" s="223"/>
      <c r="D91" s="223"/>
      <c r="E91" s="223"/>
      <c r="F91" s="223"/>
      <c r="G91" s="223"/>
      <c r="H91" s="223"/>
      <c r="I91" s="223"/>
      <c r="J91" s="223"/>
      <c r="K91" s="223"/>
      <c r="L91" s="223"/>
      <c r="M91" s="223"/>
    </row>
    <row r="92" spans="1:29" s="71" customFormat="1" ht="11.3">
      <c r="C92" s="223"/>
      <c r="D92" s="223"/>
      <c r="E92" s="223"/>
      <c r="F92" s="223"/>
      <c r="G92" s="223"/>
      <c r="H92" s="223"/>
      <c r="I92" s="223"/>
      <c r="J92" s="223"/>
      <c r="K92" s="223"/>
      <c r="L92" s="223"/>
      <c r="M92" s="223"/>
    </row>
    <row r="93" spans="1:29" s="71" customFormat="1" ht="11.3">
      <c r="C93" s="223"/>
      <c r="D93" s="223"/>
      <c r="E93" s="223"/>
      <c r="F93" s="223"/>
      <c r="G93" s="223"/>
      <c r="H93" s="223"/>
      <c r="I93" s="223"/>
      <c r="J93" s="223"/>
      <c r="K93" s="223"/>
      <c r="L93" s="223"/>
      <c r="M93" s="223"/>
    </row>
    <row r="94" spans="1:29" s="71" customFormat="1" ht="11.3">
      <c r="C94" s="223"/>
      <c r="D94" s="223"/>
      <c r="E94" s="223"/>
      <c r="F94" s="223"/>
      <c r="G94" s="223"/>
      <c r="H94" s="223"/>
      <c r="I94" s="223"/>
      <c r="J94" s="223"/>
      <c r="K94" s="223"/>
      <c r="L94" s="223"/>
      <c r="M94" s="223"/>
    </row>
    <row r="95" spans="1:29" s="71" customFormat="1" ht="11.3">
      <c r="C95" s="223"/>
      <c r="D95" s="223"/>
      <c r="E95" s="223"/>
      <c r="F95" s="223"/>
      <c r="G95" s="223"/>
      <c r="H95" s="223"/>
      <c r="I95" s="223"/>
      <c r="J95" s="223"/>
      <c r="K95" s="223"/>
      <c r="L95" s="223"/>
      <c r="M95" s="223"/>
    </row>
    <row r="96" spans="1:29" s="71" customFormat="1" ht="11.3">
      <c r="C96" s="223"/>
      <c r="D96" s="223"/>
      <c r="E96" s="223"/>
      <c r="F96" s="223"/>
      <c r="G96" s="223"/>
      <c r="H96" s="223"/>
      <c r="I96" s="223"/>
      <c r="J96" s="223"/>
      <c r="K96" s="223"/>
      <c r="L96" s="223"/>
      <c r="M96" s="223"/>
    </row>
    <row r="97" spans="3:13" s="71" customFormat="1" ht="11.3">
      <c r="C97" s="223"/>
      <c r="D97" s="223"/>
      <c r="E97" s="223"/>
      <c r="F97" s="223"/>
      <c r="G97" s="223"/>
      <c r="H97" s="223"/>
      <c r="I97" s="223"/>
      <c r="J97" s="223"/>
      <c r="K97" s="223"/>
      <c r="L97" s="223"/>
      <c r="M97" s="223"/>
    </row>
    <row r="98" spans="3:13" s="71" customFormat="1" ht="11.3">
      <c r="C98" s="223"/>
      <c r="D98" s="223"/>
      <c r="E98" s="223"/>
      <c r="F98" s="223"/>
      <c r="G98" s="223"/>
      <c r="H98" s="223"/>
      <c r="I98" s="223"/>
      <c r="J98" s="223"/>
      <c r="K98" s="223"/>
      <c r="L98" s="223"/>
      <c r="M98" s="223"/>
    </row>
    <row r="99" spans="3:13" s="71" customFormat="1" ht="11.3">
      <c r="C99" s="223"/>
      <c r="D99" s="223"/>
      <c r="E99" s="223"/>
      <c r="F99" s="223"/>
      <c r="G99" s="223"/>
      <c r="H99" s="223"/>
      <c r="I99" s="223"/>
      <c r="J99" s="223"/>
      <c r="K99" s="223"/>
      <c r="L99" s="223"/>
      <c r="M99" s="223"/>
    </row>
    <row r="100" spans="3:13" s="71" customFormat="1" ht="11.3">
      <c r="C100" s="223"/>
      <c r="D100" s="223"/>
      <c r="E100" s="223"/>
      <c r="F100" s="223"/>
      <c r="G100" s="223"/>
      <c r="H100" s="223"/>
      <c r="I100" s="223"/>
      <c r="J100" s="223"/>
      <c r="K100" s="223"/>
      <c r="L100" s="223"/>
      <c r="M100" s="223"/>
    </row>
    <row r="101" spans="3:13" s="71" customFormat="1" ht="11.3">
      <c r="C101" s="223"/>
      <c r="D101" s="223"/>
      <c r="E101" s="223"/>
      <c r="F101" s="223"/>
      <c r="G101" s="223"/>
      <c r="H101" s="223"/>
      <c r="I101" s="223"/>
      <c r="J101" s="223"/>
      <c r="K101" s="223"/>
      <c r="L101" s="223"/>
      <c r="M101" s="223"/>
    </row>
    <row r="102" spans="3:13" s="71" customFormat="1" ht="11.3">
      <c r="C102" s="223"/>
      <c r="D102" s="223"/>
      <c r="E102" s="223"/>
      <c r="F102" s="223"/>
      <c r="G102" s="223"/>
      <c r="H102" s="223"/>
      <c r="I102" s="223"/>
      <c r="J102" s="223"/>
      <c r="K102" s="223"/>
      <c r="L102" s="223"/>
      <c r="M102" s="223"/>
    </row>
    <row r="103" spans="3:13" s="71" customFormat="1" ht="11.3">
      <c r="C103" s="223"/>
      <c r="D103" s="223"/>
      <c r="E103" s="223"/>
      <c r="F103" s="223"/>
      <c r="G103" s="223"/>
      <c r="H103" s="223"/>
      <c r="I103" s="223"/>
      <c r="J103" s="223"/>
      <c r="K103" s="223"/>
      <c r="L103" s="223"/>
      <c r="M103" s="223"/>
    </row>
    <row r="104" spans="3:13" s="71" customFormat="1" ht="11.3">
      <c r="C104" s="223"/>
      <c r="D104" s="223"/>
      <c r="E104" s="223"/>
      <c r="F104" s="223"/>
      <c r="G104" s="223"/>
      <c r="H104" s="223"/>
      <c r="I104" s="223"/>
      <c r="J104" s="223"/>
      <c r="K104" s="223"/>
      <c r="L104" s="223"/>
      <c r="M104" s="223"/>
    </row>
    <row r="105" spans="3:13" s="71" customFormat="1" ht="11.3">
      <c r="C105" s="223"/>
      <c r="D105" s="223"/>
      <c r="E105" s="223"/>
      <c r="F105" s="223"/>
      <c r="G105" s="223"/>
      <c r="H105" s="223"/>
      <c r="I105" s="223"/>
      <c r="J105" s="223"/>
      <c r="K105" s="223"/>
      <c r="L105" s="223"/>
      <c r="M105" s="223"/>
    </row>
    <row r="106" spans="3:13" s="71" customFormat="1" ht="11.3">
      <c r="C106" s="223"/>
      <c r="D106" s="223"/>
      <c r="E106" s="223"/>
      <c r="F106" s="223"/>
      <c r="G106" s="223"/>
      <c r="H106" s="223"/>
      <c r="I106" s="223"/>
      <c r="J106" s="223"/>
      <c r="K106" s="223"/>
      <c r="L106" s="223"/>
      <c r="M106" s="223"/>
    </row>
    <row r="107" spans="3:13" s="71" customFormat="1" ht="11.3">
      <c r="C107" s="223"/>
      <c r="D107" s="223"/>
      <c r="E107" s="223"/>
      <c r="F107" s="223"/>
      <c r="G107" s="223"/>
      <c r="H107" s="223"/>
      <c r="I107" s="223"/>
      <c r="J107" s="223"/>
      <c r="K107" s="223"/>
      <c r="L107" s="223"/>
      <c r="M107" s="223"/>
    </row>
    <row r="108" spans="3:13" s="71" customFormat="1" ht="11.3">
      <c r="C108" s="223"/>
      <c r="D108" s="223"/>
      <c r="E108" s="223"/>
      <c r="F108" s="223"/>
      <c r="G108" s="223"/>
      <c r="H108" s="223"/>
      <c r="I108" s="223"/>
      <c r="J108" s="223"/>
      <c r="K108" s="223"/>
      <c r="L108" s="223"/>
      <c r="M108" s="223"/>
    </row>
    <row r="109" spans="3:13" s="71" customFormat="1" ht="11.3"/>
    <row r="110" spans="3:13" s="71" customFormat="1" ht="11.3"/>
    <row r="111" spans="3:13" s="71" customFormat="1" ht="11.3"/>
    <row r="112" spans="3:13" s="71" customFormat="1" ht="11.3"/>
    <row r="113" spans="1:13" s="71" customFormat="1" ht="11.3"/>
    <row r="114" spans="1:13" s="71" customFormat="1" ht="11.3"/>
    <row r="115" spans="1:13" s="71" customFormat="1" ht="11.3"/>
    <row r="116" spans="1:13" s="71" customFormat="1" ht="11.3">
      <c r="F116" s="96"/>
    </row>
    <row r="117" spans="1:13" s="71" customFormat="1" ht="11.3"/>
    <row r="118" spans="1:13" s="71" customFormat="1" ht="11.3"/>
    <row r="119" spans="1:13" s="71" customFormat="1" ht="11.3"/>
    <row r="120" spans="1:13" s="71" customFormat="1" ht="11.3">
      <c r="A120" s="81"/>
      <c r="C120" s="73"/>
      <c r="D120" s="73"/>
      <c r="E120" s="73"/>
      <c r="F120" s="73"/>
      <c r="G120" s="73"/>
      <c r="H120" s="73"/>
      <c r="I120" s="73"/>
      <c r="J120" s="73"/>
      <c r="K120" s="73"/>
      <c r="L120" s="73"/>
      <c r="M120" s="73"/>
    </row>
    <row r="121" spans="1:13" s="71" customFormat="1" ht="11.3"/>
    <row r="122" spans="1:13" s="71" customFormat="1" ht="11.3">
      <c r="C122" s="80"/>
      <c r="D122" s="80"/>
      <c r="E122" s="80"/>
      <c r="F122" s="80"/>
      <c r="G122" s="80"/>
      <c r="H122" s="80"/>
      <c r="I122" s="80"/>
      <c r="J122" s="80"/>
      <c r="K122" s="80"/>
      <c r="L122" s="80"/>
      <c r="M122" s="80"/>
    </row>
    <row r="123" spans="1:13" s="71" customFormat="1" ht="11.3">
      <c r="C123" s="80"/>
      <c r="D123" s="80"/>
      <c r="E123" s="80"/>
      <c r="F123" s="80"/>
      <c r="G123" s="80"/>
      <c r="H123" s="80"/>
      <c r="I123" s="80"/>
      <c r="J123" s="80"/>
      <c r="K123" s="80"/>
      <c r="L123" s="80"/>
      <c r="M123" s="80"/>
    </row>
    <row r="124" spans="1:13" s="71" customFormat="1" ht="11.3">
      <c r="C124" s="80"/>
      <c r="D124" s="80"/>
      <c r="E124" s="80"/>
      <c r="F124" s="80"/>
      <c r="G124" s="80"/>
      <c r="H124" s="80"/>
      <c r="I124" s="80"/>
      <c r="J124" s="80"/>
      <c r="K124" s="80"/>
      <c r="L124" s="80"/>
      <c r="M124" s="80"/>
    </row>
    <row r="125" spans="1:13" s="71" customFormat="1" ht="11.3">
      <c r="C125" s="80"/>
      <c r="D125" s="80"/>
      <c r="E125" s="80"/>
      <c r="F125" s="80"/>
      <c r="G125" s="80"/>
      <c r="H125" s="80"/>
      <c r="I125" s="80"/>
      <c r="J125" s="80"/>
      <c r="K125" s="80"/>
      <c r="L125" s="80"/>
      <c r="M125" s="80"/>
    </row>
    <row r="126" spans="1:13" s="71" customFormat="1" ht="11.3">
      <c r="C126" s="80"/>
      <c r="D126" s="80"/>
      <c r="E126" s="80"/>
      <c r="F126" s="80"/>
      <c r="G126" s="80"/>
      <c r="H126" s="80"/>
      <c r="I126" s="80"/>
      <c r="J126" s="80"/>
      <c r="K126" s="80"/>
      <c r="L126" s="80"/>
      <c r="M126" s="80"/>
    </row>
    <row r="127" spans="1:13" s="71" customFormat="1" ht="11.3">
      <c r="C127" s="80"/>
      <c r="D127" s="80"/>
      <c r="E127" s="80"/>
      <c r="F127" s="80"/>
      <c r="G127" s="80"/>
      <c r="H127" s="80"/>
      <c r="I127" s="80"/>
      <c r="J127" s="80"/>
      <c r="K127" s="80"/>
      <c r="L127" s="80"/>
      <c r="M127" s="80"/>
    </row>
    <row r="128" spans="1:13" s="71" customFormat="1" ht="11.3">
      <c r="C128" s="80"/>
      <c r="D128" s="80"/>
      <c r="E128" s="80"/>
      <c r="F128" s="80"/>
      <c r="G128" s="80"/>
      <c r="H128" s="80"/>
      <c r="I128" s="80"/>
      <c r="J128" s="80"/>
      <c r="K128" s="80"/>
      <c r="L128" s="80"/>
      <c r="M128" s="80"/>
    </row>
    <row r="129" spans="3:13" s="71" customFormat="1" ht="11.3">
      <c r="C129" s="80"/>
      <c r="D129" s="80"/>
      <c r="E129" s="80"/>
      <c r="F129" s="80"/>
      <c r="G129" s="80"/>
      <c r="H129" s="80"/>
      <c r="I129" s="80"/>
      <c r="J129" s="80"/>
      <c r="K129" s="80"/>
      <c r="L129" s="80"/>
      <c r="M129" s="80"/>
    </row>
    <row r="130" spans="3:13" s="71" customFormat="1" ht="11.3">
      <c r="C130" s="80"/>
      <c r="D130" s="80"/>
      <c r="E130" s="80"/>
      <c r="F130" s="80"/>
      <c r="G130" s="80"/>
      <c r="H130" s="80"/>
      <c r="I130" s="80"/>
      <c r="J130" s="80"/>
      <c r="K130" s="80"/>
      <c r="L130" s="80"/>
      <c r="M130" s="80"/>
    </row>
    <row r="131" spans="3:13" s="71" customFormat="1" ht="11.3">
      <c r="C131" s="80"/>
      <c r="D131" s="80"/>
      <c r="E131" s="80"/>
      <c r="F131" s="80"/>
      <c r="G131" s="80"/>
      <c r="H131" s="80"/>
      <c r="I131" s="80"/>
      <c r="J131" s="80"/>
      <c r="K131" s="80"/>
      <c r="L131" s="80"/>
      <c r="M131" s="80"/>
    </row>
    <row r="132" spans="3:13" s="71" customFormat="1" ht="11.3">
      <c r="C132" s="80"/>
      <c r="D132" s="80"/>
      <c r="E132" s="80"/>
      <c r="F132" s="80"/>
      <c r="G132" s="80"/>
      <c r="H132" s="80"/>
      <c r="I132" s="80"/>
      <c r="J132" s="80"/>
      <c r="K132" s="80"/>
      <c r="L132" s="80"/>
      <c r="M132" s="80"/>
    </row>
    <row r="133" spans="3:13" s="71" customFormat="1" ht="11.3">
      <c r="C133" s="80"/>
      <c r="D133" s="80"/>
      <c r="E133" s="80"/>
      <c r="F133" s="80"/>
      <c r="G133" s="80"/>
      <c r="H133" s="80"/>
      <c r="I133" s="80"/>
      <c r="J133" s="80"/>
      <c r="K133" s="80"/>
      <c r="L133" s="80"/>
      <c r="M133" s="80"/>
    </row>
    <row r="134" spans="3:13" s="71" customFormat="1" ht="11.3">
      <c r="C134" s="80"/>
      <c r="D134" s="80"/>
      <c r="E134" s="80"/>
      <c r="F134" s="80"/>
      <c r="G134" s="80"/>
      <c r="H134" s="80"/>
      <c r="I134" s="80"/>
      <c r="J134" s="80"/>
      <c r="K134" s="80"/>
      <c r="L134" s="80"/>
      <c r="M134" s="80"/>
    </row>
    <row r="135" spans="3:13" s="71" customFormat="1" ht="11.3">
      <c r="C135" s="80"/>
      <c r="D135" s="80"/>
      <c r="E135" s="80"/>
      <c r="F135" s="80"/>
      <c r="G135" s="80"/>
      <c r="H135" s="80"/>
      <c r="I135" s="80"/>
      <c r="J135" s="80"/>
      <c r="K135" s="80"/>
      <c r="L135" s="80"/>
      <c r="M135" s="80"/>
    </row>
    <row r="136" spans="3:13" s="71" customFormat="1" ht="11.3">
      <c r="C136" s="80"/>
      <c r="D136" s="80"/>
      <c r="E136" s="80"/>
      <c r="F136" s="80"/>
      <c r="G136" s="80"/>
      <c r="H136" s="80"/>
      <c r="I136" s="80"/>
      <c r="J136" s="80"/>
      <c r="K136" s="80"/>
      <c r="L136" s="80"/>
      <c r="M136" s="80"/>
    </row>
    <row r="137" spans="3:13" s="71" customFormat="1" ht="11.3">
      <c r="C137" s="80"/>
      <c r="D137" s="80"/>
      <c r="E137" s="80"/>
      <c r="F137" s="80"/>
      <c r="G137" s="80"/>
      <c r="H137" s="80"/>
      <c r="I137" s="80"/>
      <c r="J137" s="80"/>
      <c r="K137" s="80"/>
      <c r="L137" s="80"/>
      <c r="M137" s="80"/>
    </row>
    <row r="138" spans="3:13" s="71" customFormat="1" ht="11.3">
      <c r="C138" s="80"/>
      <c r="D138" s="80"/>
      <c r="E138" s="80"/>
      <c r="F138" s="80"/>
      <c r="G138" s="80"/>
      <c r="H138" s="80"/>
      <c r="I138" s="80"/>
      <c r="J138" s="80"/>
      <c r="K138" s="80"/>
      <c r="L138" s="80"/>
      <c r="M138" s="80"/>
    </row>
    <row r="139" spans="3:13" s="71" customFormat="1" ht="11.3">
      <c r="C139" s="80"/>
      <c r="D139" s="80"/>
      <c r="E139" s="80"/>
      <c r="F139" s="80"/>
      <c r="G139" s="80"/>
      <c r="H139" s="80"/>
      <c r="I139" s="80"/>
      <c r="J139" s="80"/>
      <c r="K139" s="80"/>
      <c r="L139" s="80"/>
      <c r="M139" s="80"/>
    </row>
    <row r="140" spans="3:13" s="71" customFormat="1" ht="11.3">
      <c r="C140" s="80"/>
      <c r="D140" s="80"/>
      <c r="E140" s="80"/>
      <c r="F140" s="80"/>
      <c r="G140" s="80"/>
      <c r="H140" s="80"/>
      <c r="I140" s="80"/>
      <c r="J140" s="80"/>
      <c r="K140" s="80"/>
      <c r="L140" s="80"/>
      <c r="M140" s="80"/>
    </row>
    <row r="141" spans="3:13" s="71" customFormat="1" ht="11.3">
      <c r="C141" s="80"/>
      <c r="D141" s="80"/>
      <c r="E141" s="80"/>
      <c r="F141" s="80"/>
      <c r="G141" s="80"/>
      <c r="H141" s="80"/>
      <c r="I141" s="80"/>
      <c r="J141" s="80"/>
      <c r="K141" s="80"/>
      <c r="L141" s="80"/>
      <c r="M141" s="80"/>
    </row>
    <row r="142" spans="3:13" s="37" customFormat="1" ht="11.3">
      <c r="C142" s="99"/>
      <c r="D142" s="99"/>
      <c r="E142" s="99"/>
      <c r="F142" s="99"/>
      <c r="G142" s="99"/>
      <c r="H142" s="99"/>
      <c r="I142" s="99"/>
      <c r="J142" s="99"/>
      <c r="K142" s="99"/>
      <c r="L142" s="99"/>
      <c r="M142" s="99"/>
    </row>
    <row r="143" spans="3:13" s="37" customFormat="1" ht="11.3">
      <c r="C143" s="99"/>
      <c r="D143" s="99"/>
      <c r="E143" s="99"/>
      <c r="F143" s="99"/>
      <c r="G143" s="99"/>
      <c r="H143" s="99"/>
      <c r="I143" s="99"/>
      <c r="J143" s="99"/>
      <c r="K143" s="99"/>
      <c r="L143" s="99"/>
      <c r="M143" s="99"/>
    </row>
    <row r="144" spans="3:13" s="37" customFormat="1" ht="11.3">
      <c r="C144" s="99"/>
      <c r="D144" s="99"/>
      <c r="E144" s="99"/>
      <c r="F144" s="99"/>
      <c r="G144" s="99"/>
      <c r="H144" s="99"/>
      <c r="I144" s="99"/>
      <c r="J144" s="99"/>
      <c r="K144" s="99"/>
      <c r="L144" s="99"/>
      <c r="M144" s="99"/>
    </row>
    <row r="145" spans="3:13" s="37" customFormat="1" ht="11.3">
      <c r="C145" s="99"/>
      <c r="D145" s="99"/>
      <c r="E145" s="99"/>
      <c r="F145" s="99"/>
      <c r="G145" s="99"/>
      <c r="H145" s="99"/>
      <c r="I145" s="99"/>
      <c r="J145" s="99"/>
      <c r="K145" s="99"/>
      <c r="L145" s="99"/>
      <c r="M145" s="99"/>
    </row>
    <row r="146" spans="3:13" s="37" customFormat="1" ht="11.3"/>
    <row r="147" spans="3:13" s="37" customFormat="1" ht="11.3"/>
    <row r="148" spans="3:13" s="1" customFormat="1" ht="11.3"/>
    <row r="149" spans="3:13" s="1" customFormat="1" ht="11.3"/>
    <row r="150" spans="3:13" s="1" customFormat="1" ht="11.3"/>
  </sheetData>
  <mergeCells count="5">
    <mergeCell ref="K5:L5"/>
    <mergeCell ref="C5:D5"/>
    <mergeCell ref="E5:F5"/>
    <mergeCell ref="G5:H5"/>
    <mergeCell ref="I5:J5"/>
  </mergeCells>
  <hyperlinks>
    <hyperlink ref="M2" location="Index!A1" display="Back to Index" xr:uid="{67343A68-B1CE-428C-AC16-E9C0D93A12E9}"/>
  </hyperlinks>
  <pageMargins left="0.7" right="0.7" top="0.75" bottom="0.75" header="0.3" footer="0.3"/>
  <pageSetup paperSize="9" scale="3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F0836-2FD4-4C3B-8A33-8CB1AFD80E43}">
  <dimension ref="A1:O793"/>
  <sheetViews>
    <sheetView showGridLines="0" showRowColHeaders="0" zoomScaleNormal="100" workbookViewId="0"/>
  </sheetViews>
  <sheetFormatPr defaultRowHeight="15.05"/>
  <cols>
    <col min="1" max="1" width="7.44140625" customWidth="1"/>
    <col min="2" max="2" width="44.88671875" customWidth="1"/>
    <col min="3" max="3" width="14.44140625" style="179" customWidth="1"/>
    <col min="4" max="4" width="108.44140625" customWidth="1"/>
  </cols>
  <sheetData>
    <row r="1" spans="1:15" s="2" customFormat="1" ht="19.45">
      <c r="B1" s="180" t="s">
        <v>325</v>
      </c>
      <c r="C1" s="180"/>
    </row>
    <row r="2" spans="1:15" s="209" customFormat="1" ht="17.55">
      <c r="A2" s="209" t="s">
        <v>100</v>
      </c>
      <c r="D2" s="249" t="s">
        <v>152</v>
      </c>
    </row>
    <row r="3" spans="1:15" s="43" customFormat="1" ht="17.55"/>
    <row r="4" spans="1:15" s="43" customFormat="1" ht="17.55">
      <c r="A4" s="178" t="s">
        <v>101</v>
      </c>
    </row>
    <row r="5" spans="1:15" s="43" customFormat="1" ht="15.05" customHeight="1">
      <c r="A5" s="276" t="s">
        <v>302</v>
      </c>
      <c r="B5" s="276"/>
      <c r="C5" s="276"/>
      <c r="D5" s="276"/>
    </row>
    <row r="6" spans="1:15" s="79" customFormat="1" ht="15.05" customHeight="1">
      <c r="B6" s="205"/>
      <c r="C6" s="205"/>
    </row>
    <row r="7" spans="1:15" s="71" customFormat="1" ht="15.05" customHeight="1">
      <c r="A7" s="178" t="s">
        <v>102</v>
      </c>
      <c r="B7" s="194"/>
      <c r="C7" s="194"/>
      <c r="L7" s="195"/>
    </row>
    <row r="8" spans="1:15" s="71" customFormat="1" ht="15.05" customHeight="1">
      <c r="A8" s="276" t="s">
        <v>235</v>
      </c>
      <c r="B8" s="276"/>
      <c r="C8" s="276"/>
      <c r="D8" s="276"/>
      <c r="E8" s="197"/>
      <c r="F8" s="197"/>
      <c r="G8" s="197"/>
      <c r="H8" s="197"/>
      <c r="I8" s="197"/>
      <c r="J8" s="197"/>
      <c r="K8" s="197"/>
      <c r="L8" s="197"/>
      <c r="M8" s="197"/>
      <c r="N8" s="197"/>
      <c r="O8" s="197"/>
    </row>
    <row r="9" spans="1:15" s="199" customFormat="1" ht="15.05" customHeight="1">
      <c r="A9" s="196" t="s">
        <v>233</v>
      </c>
      <c r="B9" s="197" t="s">
        <v>234</v>
      </c>
      <c r="C9" s="197"/>
      <c r="D9" s="200"/>
      <c r="E9" s="200"/>
      <c r="F9" s="200"/>
      <c r="G9" s="200"/>
      <c r="H9" s="200"/>
      <c r="I9" s="200"/>
      <c r="J9" s="200"/>
      <c r="K9" s="200"/>
      <c r="L9" s="198"/>
    </row>
    <row r="10" spans="1:15" s="199" customFormat="1" ht="15.05" customHeight="1">
      <c r="A10" s="196"/>
      <c r="B10" s="200"/>
      <c r="C10" s="200"/>
      <c r="D10" s="200"/>
      <c r="E10" s="200"/>
      <c r="F10" s="200"/>
      <c r="G10" s="200"/>
      <c r="H10" s="200"/>
      <c r="I10" s="200"/>
      <c r="J10" s="200"/>
      <c r="K10" s="200"/>
      <c r="L10" s="198"/>
    </row>
    <row r="11" spans="1:15" s="199" customFormat="1" ht="15.05" customHeight="1">
      <c r="A11" s="178" t="s">
        <v>103</v>
      </c>
      <c r="B11" s="194"/>
      <c r="C11" s="194"/>
      <c r="D11" s="71"/>
      <c r="E11" s="71"/>
      <c r="F11" s="71"/>
      <c r="G11" s="71"/>
      <c r="H11" s="71"/>
      <c r="I11" s="71"/>
      <c r="J11" s="71"/>
      <c r="K11" s="71"/>
      <c r="L11" s="198"/>
    </row>
    <row r="12" spans="1:15" s="199" customFormat="1" ht="15.05" customHeight="1">
      <c r="A12" s="210" t="s">
        <v>218</v>
      </c>
      <c r="B12" s="211"/>
      <c r="C12" s="211"/>
      <c r="D12" s="210"/>
      <c r="E12" s="200"/>
      <c r="F12" s="200"/>
      <c r="G12" s="200"/>
      <c r="H12" s="200"/>
      <c r="I12" s="200"/>
      <c r="J12" s="200"/>
      <c r="L12" s="195"/>
    </row>
    <row r="13" spans="1:15" s="199" customFormat="1" ht="15.05" customHeight="1">
      <c r="A13" s="210"/>
      <c r="B13" s="211"/>
      <c r="C13" s="211"/>
      <c r="D13" s="210"/>
      <c r="E13" s="200"/>
      <c r="F13" s="200"/>
      <c r="G13" s="200"/>
      <c r="H13" s="200"/>
      <c r="I13" s="200"/>
      <c r="J13" s="200"/>
      <c r="L13" s="195"/>
    </row>
    <row r="14" spans="1:15" s="199" customFormat="1" ht="15.05" customHeight="1">
      <c r="A14" s="178" t="s">
        <v>262</v>
      </c>
      <c r="B14" s="211"/>
      <c r="C14" s="211"/>
      <c r="D14" s="210"/>
      <c r="E14" s="200"/>
      <c r="F14" s="200"/>
      <c r="G14" s="200"/>
      <c r="H14" s="200"/>
      <c r="I14" s="200"/>
      <c r="J14" s="200"/>
      <c r="L14" s="195"/>
    </row>
    <row r="15" spans="1:15" s="199" customFormat="1" ht="15.05" customHeight="1">
      <c r="B15" s="204" t="s">
        <v>178</v>
      </c>
      <c r="C15" s="277" t="s">
        <v>241</v>
      </c>
      <c r="D15" s="277"/>
      <c r="F15" s="200"/>
      <c r="G15" s="200"/>
      <c r="H15" s="200"/>
      <c r="I15" s="200"/>
      <c r="J15" s="200"/>
      <c r="L15" s="195"/>
    </row>
    <row r="16" spans="1:15" s="199" customFormat="1" ht="15.05" customHeight="1">
      <c r="B16" s="204" t="s">
        <v>242</v>
      </c>
      <c r="C16" s="277" t="s">
        <v>243</v>
      </c>
      <c r="D16" s="277"/>
      <c r="F16" s="200"/>
      <c r="G16" s="195"/>
      <c r="H16" s="195"/>
      <c r="I16" s="195"/>
      <c r="J16" s="195"/>
      <c r="K16" s="195"/>
      <c r="L16" s="195"/>
    </row>
    <row r="17" spans="2:12" s="199" customFormat="1" ht="29.3" customHeight="1">
      <c r="B17" s="204" t="s">
        <v>267</v>
      </c>
      <c r="C17" s="277" t="s">
        <v>268</v>
      </c>
      <c r="D17" s="277"/>
      <c r="F17" s="200"/>
      <c r="G17" s="195"/>
      <c r="H17" s="195"/>
      <c r="I17" s="195"/>
      <c r="J17" s="195"/>
      <c r="K17" s="195"/>
      <c r="L17" s="195"/>
    </row>
    <row r="18" spans="2:12" s="71" customFormat="1" ht="15.05" customHeight="1">
      <c r="B18" s="204" t="s">
        <v>244</v>
      </c>
      <c r="C18" s="277" t="s">
        <v>245</v>
      </c>
      <c r="D18" s="277"/>
      <c r="F18" s="210"/>
      <c r="G18" s="201"/>
      <c r="H18" s="201"/>
      <c r="I18" s="201"/>
      <c r="J18" s="201"/>
      <c r="K18" s="201"/>
    </row>
    <row r="19" spans="2:12" s="71" customFormat="1" ht="29.3" customHeight="1">
      <c r="B19" s="204" t="s">
        <v>263</v>
      </c>
      <c r="C19" s="273" t="s">
        <v>264</v>
      </c>
      <c r="D19" s="273"/>
      <c r="F19" s="203"/>
    </row>
    <row r="20" spans="2:12" s="71" customFormat="1" ht="27.7" customHeight="1">
      <c r="B20" s="204" t="s">
        <v>167</v>
      </c>
      <c r="C20" s="277" t="s">
        <v>246</v>
      </c>
      <c r="D20" s="277"/>
      <c r="F20" s="203"/>
    </row>
    <row r="21" spans="2:12" s="71" customFormat="1" ht="30.05" customHeight="1">
      <c r="B21" s="204" t="s">
        <v>57</v>
      </c>
      <c r="C21" s="277" t="s">
        <v>265</v>
      </c>
      <c r="D21" s="277"/>
      <c r="F21" s="210"/>
      <c r="G21" s="197"/>
      <c r="H21" s="197"/>
      <c r="I21" s="197"/>
      <c r="J21" s="197"/>
      <c r="K21" s="197"/>
    </row>
    <row r="22" spans="2:12" s="71" customFormat="1" ht="15.05" customHeight="1">
      <c r="B22" s="204" t="s">
        <v>34</v>
      </c>
      <c r="C22" s="277" t="s">
        <v>247</v>
      </c>
      <c r="D22" s="277"/>
      <c r="F22" s="203"/>
    </row>
    <row r="23" spans="2:12" s="71" customFormat="1" ht="15.05" customHeight="1">
      <c r="B23" s="204" t="s">
        <v>156</v>
      </c>
      <c r="C23" s="277" t="s">
        <v>248</v>
      </c>
      <c r="D23" s="277"/>
      <c r="F23" s="203"/>
    </row>
    <row r="24" spans="2:12" s="71" customFormat="1" ht="15.05" customHeight="1">
      <c r="B24" s="204" t="s">
        <v>164</v>
      </c>
      <c r="C24" s="277" t="s">
        <v>277</v>
      </c>
      <c r="D24" s="277"/>
      <c r="F24" s="203"/>
    </row>
    <row r="25" spans="2:12" s="71" customFormat="1" ht="28.5" customHeight="1">
      <c r="B25" s="204" t="s">
        <v>249</v>
      </c>
      <c r="C25" s="273" t="s">
        <v>276</v>
      </c>
      <c r="D25" s="273"/>
      <c r="F25" s="203"/>
    </row>
    <row r="26" spans="2:12" s="71" customFormat="1" ht="11.3">
      <c r="B26" s="204" t="s">
        <v>140</v>
      </c>
      <c r="C26" s="273" t="s">
        <v>323</v>
      </c>
      <c r="D26" s="273"/>
      <c r="E26" s="248"/>
      <c r="F26" s="203"/>
    </row>
    <row r="27" spans="2:12" s="71" customFormat="1" ht="30.7" customHeight="1">
      <c r="B27" s="204" t="s">
        <v>250</v>
      </c>
      <c r="C27" s="277" t="s">
        <v>251</v>
      </c>
      <c r="D27" s="277"/>
      <c r="F27" s="203"/>
    </row>
    <row r="28" spans="2:12" s="71" customFormat="1" ht="30.7" customHeight="1">
      <c r="B28" s="204" t="s">
        <v>252</v>
      </c>
      <c r="C28" s="277" t="s">
        <v>253</v>
      </c>
      <c r="D28" s="277"/>
      <c r="F28" s="203"/>
    </row>
    <row r="29" spans="2:12" s="71" customFormat="1" ht="30.05" customHeight="1">
      <c r="B29" s="204" t="s">
        <v>316</v>
      </c>
      <c r="C29" s="277" t="s">
        <v>254</v>
      </c>
      <c r="D29" s="277"/>
      <c r="F29" s="203"/>
    </row>
    <row r="30" spans="2:12" s="71" customFormat="1" ht="41.95" customHeight="1">
      <c r="B30" s="204" t="s">
        <v>255</v>
      </c>
      <c r="C30" s="277" t="s">
        <v>256</v>
      </c>
      <c r="D30" s="277"/>
      <c r="F30" s="203"/>
    </row>
    <row r="31" spans="2:12" s="71" customFormat="1" ht="30.05" customHeight="1">
      <c r="B31" s="204" t="s">
        <v>257</v>
      </c>
      <c r="C31" s="277" t="s">
        <v>266</v>
      </c>
      <c r="D31" s="277"/>
      <c r="F31" s="203"/>
    </row>
    <row r="32" spans="2:12" s="71" customFormat="1" ht="15.05" customHeight="1">
      <c r="B32" s="204" t="s">
        <v>258</v>
      </c>
      <c r="C32" s="277" t="s">
        <v>259</v>
      </c>
      <c r="D32" s="277"/>
      <c r="F32" s="203"/>
    </row>
    <row r="33" spans="1:7" s="71" customFormat="1" ht="27.7" customHeight="1">
      <c r="B33" s="204" t="s">
        <v>260</v>
      </c>
      <c r="C33" s="277" t="s">
        <v>261</v>
      </c>
      <c r="D33" s="277"/>
      <c r="F33" s="203"/>
    </row>
    <row r="34" spans="1:7" s="203" customFormat="1" ht="15.05" customHeight="1">
      <c r="A34" s="202"/>
    </row>
    <row r="35" spans="1:7" s="203" customFormat="1" ht="15.05" customHeight="1">
      <c r="A35" s="178" t="s">
        <v>236</v>
      </c>
      <c r="B35" s="204"/>
      <c r="C35" s="204"/>
      <c r="E35" s="204"/>
      <c r="F35" s="204"/>
      <c r="G35" s="204"/>
    </row>
    <row r="36" spans="1:7" s="203" customFormat="1" ht="33.049999999999997" customHeight="1">
      <c r="A36" s="275" t="s">
        <v>314</v>
      </c>
      <c r="B36" s="275"/>
      <c r="C36" s="275"/>
      <c r="D36" s="275"/>
      <c r="E36" s="204"/>
      <c r="F36" s="204"/>
      <c r="G36" s="204"/>
    </row>
    <row r="37" spans="1:7" s="203" customFormat="1" ht="15.05" customHeight="1">
      <c r="A37" s="205" t="s">
        <v>310</v>
      </c>
      <c r="B37" s="204"/>
      <c r="C37" s="204"/>
      <c r="E37" s="204"/>
      <c r="F37" s="204"/>
      <c r="G37" s="204"/>
    </row>
    <row r="38" spans="1:7" s="203" customFormat="1" ht="15.05" customHeight="1">
      <c r="B38" s="206" t="s">
        <v>237</v>
      </c>
      <c r="C38" s="204"/>
      <c r="E38" s="204"/>
      <c r="F38" s="204"/>
      <c r="G38" s="204"/>
    </row>
    <row r="39" spans="1:7" s="203" customFormat="1" ht="15.05" customHeight="1">
      <c r="B39" s="206" t="s">
        <v>238</v>
      </c>
      <c r="C39" s="204"/>
      <c r="E39" s="204"/>
      <c r="F39" s="204"/>
      <c r="G39" s="204"/>
    </row>
    <row r="40" spans="1:7" s="71" customFormat="1" ht="15.05" customHeight="1">
      <c r="B40" s="207" t="s">
        <v>239</v>
      </c>
      <c r="C40" s="181"/>
      <c r="E40" s="181"/>
      <c r="F40" s="181"/>
      <c r="G40" s="181"/>
    </row>
    <row r="41" spans="1:7" s="71" customFormat="1" ht="15.05" customHeight="1">
      <c r="B41" s="207" t="s">
        <v>240</v>
      </c>
      <c r="C41" s="181"/>
      <c r="E41" s="181"/>
      <c r="F41" s="181"/>
      <c r="G41" s="181"/>
    </row>
    <row r="42" spans="1:7" s="71" customFormat="1" ht="15.05" customHeight="1">
      <c r="B42" s="207"/>
      <c r="C42" s="181"/>
      <c r="E42" s="181"/>
      <c r="F42" s="181"/>
      <c r="G42" s="181"/>
    </row>
    <row r="43" spans="1:7" s="71" customFormat="1" ht="15.05" customHeight="1" thickBot="1">
      <c r="B43" s="237" t="s">
        <v>313</v>
      </c>
      <c r="C43" s="238"/>
      <c r="E43" s="181"/>
      <c r="F43" s="181"/>
      <c r="G43" s="181"/>
    </row>
    <row r="44" spans="1:7" s="71" customFormat="1" ht="15.05" customHeight="1" thickBot="1">
      <c r="B44" s="239"/>
      <c r="C44" s="240">
        <v>2019</v>
      </c>
      <c r="E44" s="181"/>
      <c r="F44" s="181"/>
      <c r="G44" s="181"/>
    </row>
    <row r="45" spans="1:7" s="71" customFormat="1" ht="15.05" customHeight="1">
      <c r="B45" s="207" t="s">
        <v>311</v>
      </c>
      <c r="C45" s="242">
        <v>11.9</v>
      </c>
      <c r="E45" s="181"/>
      <c r="F45" s="181"/>
      <c r="G45" s="181"/>
    </row>
    <row r="46" spans="1:7" s="71" customFormat="1" ht="15.05" customHeight="1">
      <c r="B46" s="207" t="s">
        <v>156</v>
      </c>
      <c r="C46" s="242">
        <v>10.1</v>
      </c>
      <c r="E46" s="181"/>
      <c r="F46" s="181"/>
      <c r="G46" s="181"/>
    </row>
    <row r="47" spans="1:7" s="71" customFormat="1" ht="15.05" customHeight="1">
      <c r="B47" s="207" t="s">
        <v>157</v>
      </c>
      <c r="C47" s="242">
        <v>14</v>
      </c>
      <c r="E47" s="181"/>
      <c r="F47" s="181"/>
      <c r="G47" s="181"/>
    </row>
    <row r="48" spans="1:7" s="71" customFormat="1" ht="15.05" customHeight="1">
      <c r="B48" s="207" t="s">
        <v>162</v>
      </c>
      <c r="C48" s="242">
        <v>19.100000000000001</v>
      </c>
      <c r="E48" s="181"/>
      <c r="F48" s="181"/>
      <c r="G48" s="181"/>
    </row>
    <row r="49" spans="1:7" s="71" customFormat="1" ht="15.05" customHeight="1">
      <c r="B49" s="207" t="s">
        <v>312</v>
      </c>
      <c r="C49" s="242">
        <v>8</v>
      </c>
      <c r="E49" s="181"/>
      <c r="F49" s="181"/>
      <c r="G49" s="181"/>
    </row>
    <row r="50" spans="1:7" s="71" customFormat="1" ht="15.05" customHeight="1" thickBot="1">
      <c r="B50" s="241" t="s">
        <v>164</v>
      </c>
      <c r="C50" s="243">
        <v>21.8</v>
      </c>
      <c r="E50" s="181"/>
      <c r="F50" s="181"/>
      <c r="G50" s="181"/>
    </row>
    <row r="51" spans="1:7" s="71" customFormat="1" ht="15.05" customHeight="1">
      <c r="B51" s="181" t="s">
        <v>286</v>
      </c>
      <c r="C51" s="181"/>
      <c r="E51" s="181"/>
      <c r="F51" s="181"/>
      <c r="G51" s="181"/>
    </row>
    <row r="52" spans="1:7" s="71" customFormat="1" ht="15.05" customHeight="1">
      <c r="B52" s="207"/>
      <c r="C52" s="181"/>
      <c r="E52" s="181"/>
      <c r="F52" s="181"/>
      <c r="G52" s="181"/>
    </row>
    <row r="53" spans="1:7" s="71" customFormat="1" ht="15.05" customHeight="1">
      <c r="A53" s="71" t="s">
        <v>315</v>
      </c>
      <c r="B53" s="208"/>
      <c r="C53" s="208"/>
      <c r="E53" s="208"/>
      <c r="F53" s="208"/>
      <c r="G53" s="208"/>
    </row>
    <row r="54" spans="1:7" s="71" customFormat="1" ht="15.05" customHeight="1">
      <c r="B54" s="208"/>
      <c r="C54" s="208"/>
      <c r="E54" s="208"/>
      <c r="F54" s="208"/>
      <c r="G54" s="208"/>
    </row>
    <row r="55" spans="1:7" s="71" customFormat="1" ht="15.05" customHeight="1"/>
    <row r="56" spans="1:7" s="71" customFormat="1" ht="15.05" customHeight="1"/>
    <row r="57" spans="1:7" s="22" customFormat="1" ht="15.05" customHeight="1"/>
    <row r="58" spans="1:7" s="22" customFormat="1" ht="15.05" customHeight="1"/>
    <row r="59" spans="1:7" s="22" customFormat="1" ht="15.05" customHeight="1"/>
    <row r="60" spans="1:7" s="22" customFormat="1" ht="15.05" customHeight="1"/>
    <row r="61" spans="1:7" s="22" customFormat="1" ht="15.05" customHeight="1"/>
    <row r="62" spans="1:7" s="22" customFormat="1" ht="15.05" customHeight="1"/>
    <row r="63" spans="1:7" s="22" customFormat="1" ht="15.05" customHeight="1"/>
    <row r="64" spans="1:7" s="22" customFormat="1" ht="15.05" customHeight="1"/>
    <row r="65" s="22" customFormat="1" ht="15.05" customHeight="1"/>
    <row r="66" s="22" customFormat="1" ht="15.05" customHeight="1"/>
    <row r="67" s="22" customFormat="1" ht="15.05" customHeight="1"/>
    <row r="68" s="22" customFormat="1" ht="15.05" customHeight="1"/>
    <row r="69" s="22" customFormat="1" ht="15.05" customHeight="1"/>
    <row r="70" s="22" customFormat="1" ht="15.05" customHeight="1"/>
    <row r="71" s="22" customFormat="1" ht="15.05" customHeight="1"/>
    <row r="72" s="22" customFormat="1" ht="15.05" customHeight="1"/>
    <row r="73" s="22" customFormat="1" ht="15.05" customHeight="1"/>
    <row r="74" s="22" customFormat="1" ht="15.05" customHeight="1"/>
    <row r="75" s="22" customFormat="1" ht="15.05" customHeight="1"/>
    <row r="76" s="22" customFormat="1" ht="15.05" customHeight="1"/>
    <row r="77" s="22" customFormat="1" ht="15.05" customHeight="1"/>
    <row r="78" s="22" customFormat="1" ht="15.05" customHeight="1"/>
    <row r="79" s="22" customFormat="1" ht="15.05" customHeight="1"/>
    <row r="80" s="22" customFormat="1" ht="15.05" customHeight="1"/>
    <row r="81" s="22" customFormat="1" ht="15.05" customHeight="1"/>
    <row r="82" s="22" customFormat="1" ht="15.05" customHeight="1"/>
    <row r="83" s="22" customFormat="1" ht="15.05" customHeight="1"/>
    <row r="84" s="22" customFormat="1" ht="15.05" customHeight="1"/>
    <row r="85" s="22" customFormat="1"/>
    <row r="86" s="22" customFormat="1"/>
    <row r="87" s="22" customFormat="1"/>
    <row r="88" s="22" customFormat="1"/>
    <row r="89" s="22" customFormat="1"/>
    <row r="90" s="22" customFormat="1"/>
    <row r="91" s="22" customFormat="1"/>
    <row r="92" s="22" customFormat="1"/>
    <row r="93" s="22" customFormat="1"/>
    <row r="94" s="22" customFormat="1"/>
    <row r="95" s="22" customFormat="1"/>
    <row r="96" s="22" customFormat="1"/>
    <row r="97" s="22" customFormat="1"/>
    <row r="98" s="22" customFormat="1"/>
    <row r="99" s="22" customFormat="1"/>
    <row r="100" s="22" customFormat="1"/>
    <row r="101" s="22" customFormat="1"/>
    <row r="102" s="22" customFormat="1"/>
    <row r="103" s="22" customFormat="1"/>
    <row r="104" s="22" customFormat="1"/>
    <row r="105" s="22" customFormat="1"/>
    <row r="106" s="22" customFormat="1"/>
    <row r="107" s="22" customFormat="1"/>
    <row r="108" s="22" customFormat="1"/>
    <row r="109" s="22" customFormat="1"/>
    <row r="110" s="22" customFormat="1"/>
    <row r="111" s="22" customFormat="1"/>
    <row r="112" s="22" customFormat="1"/>
    <row r="113" s="22" customFormat="1"/>
    <row r="114" s="22" customFormat="1"/>
    <row r="115" s="22" customFormat="1"/>
    <row r="116" s="22" customFormat="1"/>
    <row r="117" s="22" customFormat="1"/>
    <row r="118" s="22" customFormat="1"/>
    <row r="119" s="22" customFormat="1"/>
    <row r="120" s="22" customFormat="1"/>
    <row r="121" s="22" customFormat="1"/>
    <row r="122" s="22" customFormat="1"/>
    <row r="123" s="22" customFormat="1"/>
    <row r="124" s="22" customFormat="1"/>
    <row r="125" s="22" customFormat="1"/>
    <row r="126" s="22" customFormat="1"/>
    <row r="127" s="22" customFormat="1"/>
    <row r="128" s="22" customFormat="1"/>
    <row r="129" s="22" customFormat="1"/>
    <row r="130" s="22" customFormat="1"/>
    <row r="131" s="22" customFormat="1"/>
    <row r="132" s="22" customFormat="1"/>
    <row r="133" s="22" customFormat="1"/>
    <row r="134" s="22" customFormat="1"/>
    <row r="135" s="22" customFormat="1"/>
    <row r="136" s="22" customFormat="1"/>
    <row r="137" s="22" customFormat="1"/>
    <row r="138" s="22" customFormat="1"/>
    <row r="139" s="22" customFormat="1"/>
    <row r="140" s="22" customFormat="1"/>
    <row r="141" s="22" customFormat="1"/>
    <row r="142" s="22" customFormat="1"/>
    <row r="143" s="22" customFormat="1"/>
    <row r="144" s="22" customFormat="1"/>
    <row r="145" s="22" customFormat="1"/>
    <row r="146" s="22" customFormat="1"/>
    <row r="147" s="22" customFormat="1"/>
    <row r="148" s="22" customFormat="1"/>
    <row r="149" s="22" customFormat="1"/>
    <row r="150" s="22" customFormat="1"/>
    <row r="151" s="22" customFormat="1"/>
    <row r="152" s="22" customFormat="1"/>
    <row r="153" s="22" customFormat="1"/>
    <row r="154" s="22" customFormat="1"/>
    <row r="155" s="22" customFormat="1"/>
    <row r="156" s="22" customFormat="1"/>
    <row r="157" s="22" customFormat="1"/>
    <row r="158" s="22" customFormat="1"/>
    <row r="159" s="22" customFormat="1"/>
    <row r="160" s="22" customFormat="1"/>
    <row r="161" s="22" customFormat="1"/>
    <row r="162" s="22" customFormat="1"/>
    <row r="163" s="22" customFormat="1"/>
    <row r="164" s="22" customFormat="1"/>
    <row r="165" s="22" customFormat="1"/>
    <row r="166" s="22" customFormat="1"/>
    <row r="167" s="22" customFormat="1"/>
    <row r="168" s="22" customFormat="1"/>
    <row r="169" s="22" customFormat="1"/>
    <row r="170" s="22" customFormat="1"/>
    <row r="171" s="22" customFormat="1"/>
    <row r="172" s="22" customFormat="1"/>
    <row r="173" s="22" customFormat="1"/>
    <row r="174" s="22" customFormat="1"/>
    <row r="175" s="22" customFormat="1"/>
    <row r="176" s="22" customFormat="1"/>
    <row r="177" s="22" customFormat="1"/>
    <row r="178" s="22" customFormat="1"/>
    <row r="179" s="22" customFormat="1"/>
    <row r="180" s="22" customFormat="1"/>
    <row r="181" s="22" customFormat="1"/>
    <row r="182" s="22" customFormat="1"/>
    <row r="183" s="22" customFormat="1"/>
    <row r="184" s="22" customFormat="1"/>
    <row r="185" s="22" customFormat="1"/>
    <row r="186" s="22" customFormat="1"/>
    <row r="187" s="22" customFormat="1"/>
    <row r="188" s="22" customFormat="1"/>
    <row r="189" s="22" customFormat="1"/>
    <row r="190" s="22" customFormat="1"/>
    <row r="191" s="22" customFormat="1"/>
    <row r="192" s="22" customFormat="1"/>
    <row r="193" s="22" customFormat="1"/>
    <row r="194" s="22" customFormat="1"/>
    <row r="195" s="22" customFormat="1"/>
    <row r="196" s="22" customFormat="1"/>
    <row r="197" s="22" customFormat="1"/>
    <row r="198" s="22" customFormat="1"/>
    <row r="199" s="22" customFormat="1"/>
    <row r="200" s="22" customFormat="1"/>
    <row r="201" s="22" customFormat="1"/>
    <row r="202" s="22" customFormat="1"/>
    <row r="203" s="22" customFormat="1"/>
    <row r="204" s="22" customFormat="1"/>
    <row r="205" s="22" customFormat="1"/>
    <row r="206" s="22" customFormat="1"/>
    <row r="207" s="22" customFormat="1"/>
    <row r="208" s="22" customFormat="1"/>
    <row r="209" s="22" customFormat="1"/>
    <row r="210" s="22" customFormat="1"/>
    <row r="211" s="22" customFormat="1"/>
    <row r="212" s="22" customFormat="1"/>
    <row r="213" s="22" customFormat="1"/>
    <row r="214" s="22" customFormat="1"/>
    <row r="215" s="22" customFormat="1"/>
    <row r="216" s="22" customFormat="1"/>
    <row r="217" s="22" customFormat="1"/>
    <row r="218" s="22" customFormat="1"/>
    <row r="219" s="22" customFormat="1"/>
    <row r="220" s="22" customFormat="1"/>
    <row r="221" s="22" customFormat="1"/>
    <row r="222" s="22" customFormat="1"/>
    <row r="223" s="22" customFormat="1"/>
    <row r="224" s="22" customFormat="1"/>
    <row r="225" s="22" customFormat="1"/>
    <row r="226" s="22" customFormat="1"/>
    <row r="227" s="22" customFormat="1"/>
    <row r="228" s="22" customFormat="1"/>
    <row r="229" s="22" customFormat="1"/>
    <row r="230" s="22" customFormat="1"/>
    <row r="231" s="22" customFormat="1"/>
    <row r="232" s="22" customFormat="1"/>
    <row r="233" s="22" customFormat="1"/>
    <row r="234" s="22" customFormat="1"/>
    <row r="235" s="22" customFormat="1"/>
    <row r="236" s="22" customFormat="1"/>
    <row r="237" s="22" customFormat="1"/>
    <row r="238" s="22" customFormat="1"/>
    <row r="239" s="22" customFormat="1"/>
    <row r="240" s="22" customFormat="1"/>
    <row r="241" s="22" customFormat="1"/>
    <row r="242" s="22" customFormat="1"/>
    <row r="243" s="22" customFormat="1"/>
    <row r="244" s="22" customFormat="1"/>
    <row r="245" s="22" customFormat="1"/>
    <row r="246" s="22" customFormat="1"/>
    <row r="247" s="22" customFormat="1"/>
    <row r="248" s="22" customFormat="1"/>
    <row r="249" s="22" customFormat="1"/>
    <row r="250" s="22" customFormat="1"/>
    <row r="251" s="22" customFormat="1"/>
    <row r="252" s="22" customFormat="1"/>
    <row r="253" s="22" customFormat="1"/>
    <row r="254" s="22" customFormat="1"/>
    <row r="255" s="22" customFormat="1"/>
    <row r="256" s="22" customFormat="1"/>
    <row r="257" s="22" customFormat="1"/>
    <row r="258" s="22" customFormat="1"/>
    <row r="259" s="22" customFormat="1"/>
    <row r="260" s="22" customFormat="1"/>
    <row r="261" s="22" customFormat="1"/>
    <row r="262" s="22" customFormat="1"/>
    <row r="263" s="22" customFormat="1"/>
    <row r="264" s="22" customFormat="1"/>
    <row r="265" s="22" customFormat="1"/>
    <row r="266" s="22" customFormat="1"/>
    <row r="267" s="22" customFormat="1"/>
    <row r="268" s="22" customFormat="1"/>
    <row r="269" s="22" customFormat="1"/>
    <row r="270" s="22" customFormat="1"/>
    <row r="271" s="22" customFormat="1"/>
    <row r="272" s="22" customFormat="1"/>
    <row r="273" s="22" customFormat="1"/>
    <row r="274" s="22" customFormat="1"/>
    <row r="275" s="22" customFormat="1"/>
    <row r="276" s="22" customFormat="1"/>
    <row r="277" s="22" customFormat="1"/>
    <row r="278" s="22" customFormat="1"/>
    <row r="279" s="22" customFormat="1"/>
    <row r="280" s="22" customFormat="1"/>
    <row r="281" s="22" customFormat="1"/>
    <row r="282" s="22" customFormat="1"/>
    <row r="283" s="22" customFormat="1"/>
    <row r="284" s="22" customFormat="1"/>
    <row r="285" s="22" customFormat="1"/>
    <row r="286" s="22" customFormat="1"/>
    <row r="287" s="22" customFormat="1"/>
    <row r="288" s="22" customFormat="1"/>
    <row r="289" s="22" customFormat="1"/>
    <row r="290" s="22" customFormat="1"/>
    <row r="291" s="22" customFormat="1"/>
    <row r="292" s="22" customFormat="1"/>
    <row r="293" s="22" customFormat="1"/>
    <row r="294" s="22" customFormat="1"/>
    <row r="295" s="22" customFormat="1"/>
    <row r="296" s="22" customFormat="1"/>
    <row r="297" s="22" customFormat="1"/>
    <row r="298" s="22" customFormat="1"/>
    <row r="299" s="22" customFormat="1"/>
    <row r="300" s="22" customFormat="1"/>
    <row r="301" s="22" customFormat="1"/>
    <row r="302" s="22" customFormat="1"/>
    <row r="303" s="22" customFormat="1"/>
    <row r="304" s="22" customFormat="1"/>
    <row r="305" s="22" customFormat="1"/>
    <row r="306" s="22" customFormat="1"/>
    <row r="307" s="22" customFormat="1"/>
    <row r="308" s="22" customFormat="1"/>
    <row r="309" s="22" customFormat="1"/>
    <row r="310" s="22" customFormat="1"/>
    <row r="311" s="22" customFormat="1"/>
    <row r="312" s="22" customFormat="1"/>
    <row r="313" s="22" customFormat="1"/>
    <row r="314" s="22" customFormat="1"/>
    <row r="315" s="22" customFormat="1"/>
    <row r="316" s="22" customFormat="1"/>
    <row r="317" s="22" customFormat="1"/>
    <row r="318" s="22" customFormat="1"/>
    <row r="319" s="22" customFormat="1"/>
    <row r="320" s="22" customFormat="1"/>
    <row r="321" s="22" customFormat="1"/>
    <row r="322" s="22" customFormat="1"/>
    <row r="323" s="22" customFormat="1"/>
    <row r="324" s="22" customFormat="1"/>
    <row r="325" s="22" customFormat="1"/>
    <row r="326" s="22" customFormat="1"/>
    <row r="327" s="22" customFormat="1"/>
    <row r="328" s="22" customFormat="1"/>
    <row r="329" s="22" customFormat="1"/>
    <row r="330" s="22" customFormat="1"/>
    <row r="331" s="22" customFormat="1"/>
    <row r="332" s="22" customFormat="1"/>
    <row r="333" s="22" customFormat="1"/>
    <row r="334" s="22" customFormat="1"/>
    <row r="335" s="22" customFormat="1"/>
    <row r="336" s="22" customFormat="1"/>
    <row r="337" s="22" customFormat="1"/>
    <row r="338" s="22" customFormat="1"/>
    <row r="339" s="22" customFormat="1"/>
    <row r="340" s="22" customFormat="1"/>
    <row r="341" s="22" customFormat="1"/>
    <row r="342" s="22" customFormat="1"/>
    <row r="343" s="22" customFormat="1"/>
    <row r="344" s="22" customFormat="1"/>
    <row r="345" s="22" customFormat="1"/>
    <row r="346" s="22" customFormat="1"/>
    <row r="347" s="22" customFormat="1"/>
    <row r="348" s="22" customFormat="1"/>
    <row r="349" s="22" customFormat="1"/>
    <row r="350" s="22" customFormat="1"/>
    <row r="351" s="22" customFormat="1"/>
    <row r="352" s="22" customFormat="1"/>
    <row r="353" s="22" customFormat="1"/>
    <row r="354" s="22" customFormat="1"/>
    <row r="355" s="22" customFormat="1"/>
    <row r="356" s="22" customFormat="1"/>
    <row r="357" s="22" customFormat="1"/>
    <row r="358" s="22" customFormat="1"/>
    <row r="359" s="22" customFormat="1"/>
    <row r="360" s="22" customFormat="1"/>
    <row r="361" s="22" customFormat="1"/>
    <row r="362" s="22" customFormat="1"/>
    <row r="363" s="22" customFormat="1"/>
    <row r="364" s="22" customFormat="1"/>
    <row r="365" s="22" customFormat="1"/>
    <row r="366" s="22" customFormat="1"/>
    <row r="367" s="22" customFormat="1"/>
    <row r="368" s="22" customFormat="1"/>
    <row r="369" s="22" customFormat="1"/>
    <row r="370" s="22" customFormat="1"/>
    <row r="371" s="22" customFormat="1"/>
    <row r="372" s="22" customFormat="1"/>
    <row r="373" s="22" customFormat="1"/>
    <row r="374" s="22" customFormat="1"/>
    <row r="375" s="22" customFormat="1"/>
    <row r="376" s="22" customFormat="1"/>
    <row r="377" s="22" customFormat="1"/>
    <row r="378" s="22" customFormat="1"/>
    <row r="379" s="22" customFormat="1"/>
    <row r="380" s="22" customFormat="1"/>
    <row r="381" s="22" customFormat="1"/>
    <row r="382" s="22" customFormat="1"/>
    <row r="383" s="22" customFormat="1"/>
    <row r="384" s="22" customFormat="1"/>
    <row r="385" s="22" customFormat="1"/>
    <row r="386" s="22" customFormat="1"/>
    <row r="387" s="22" customFormat="1"/>
    <row r="388" s="22" customFormat="1"/>
    <row r="389" s="22" customFormat="1"/>
    <row r="390" s="22" customFormat="1"/>
    <row r="391" s="22" customFormat="1"/>
    <row r="392" s="22" customFormat="1"/>
    <row r="393" s="22" customFormat="1"/>
    <row r="394" s="22" customFormat="1"/>
    <row r="395" s="22" customFormat="1"/>
    <row r="396" s="22" customFormat="1"/>
    <row r="397" s="22" customFormat="1"/>
    <row r="398" s="22" customFormat="1"/>
    <row r="399" s="22" customFormat="1"/>
    <row r="400" s="22" customFormat="1"/>
    <row r="401" s="22" customFormat="1"/>
    <row r="402" s="22" customFormat="1"/>
    <row r="403" s="22" customFormat="1"/>
    <row r="404" s="22" customFormat="1"/>
    <row r="405" s="22" customFormat="1"/>
    <row r="406" s="22" customFormat="1"/>
    <row r="407" s="22" customFormat="1"/>
    <row r="408" s="22" customFormat="1"/>
    <row r="409" s="22" customFormat="1"/>
    <row r="410" s="22" customFormat="1"/>
    <row r="411" s="22" customFormat="1"/>
    <row r="412" s="22" customFormat="1"/>
    <row r="413" s="22" customFormat="1"/>
    <row r="414" s="22" customFormat="1"/>
    <row r="415" s="22" customFormat="1"/>
    <row r="416" s="22" customFormat="1"/>
    <row r="417" s="22" customFormat="1"/>
    <row r="418" s="22" customFormat="1"/>
    <row r="419" s="22" customFormat="1"/>
    <row r="420" s="22" customFormat="1"/>
    <row r="421" s="22" customFormat="1"/>
    <row r="422" s="22" customFormat="1"/>
    <row r="423" s="22" customFormat="1"/>
    <row r="424" s="22" customFormat="1"/>
    <row r="425" s="22" customFormat="1"/>
    <row r="426" s="22" customFormat="1"/>
    <row r="427" s="22" customFormat="1"/>
    <row r="428" s="22" customFormat="1"/>
    <row r="429" s="22" customFormat="1"/>
    <row r="430" s="22" customFormat="1"/>
    <row r="431" s="22" customFormat="1"/>
    <row r="432" s="22" customFormat="1"/>
    <row r="433" s="22" customFormat="1"/>
    <row r="434" s="22" customFormat="1"/>
    <row r="435" s="22" customFormat="1"/>
    <row r="436" s="22" customFormat="1"/>
    <row r="437" s="22" customFormat="1"/>
    <row r="438" s="22" customFormat="1"/>
    <row r="439" s="22" customFormat="1"/>
    <row r="440" s="22" customFormat="1"/>
    <row r="441" s="22" customFormat="1"/>
    <row r="442" s="22" customFormat="1"/>
    <row r="443" s="22" customFormat="1"/>
    <row r="444" s="22" customFormat="1"/>
    <row r="445" s="22" customFormat="1"/>
    <row r="446" s="22" customFormat="1"/>
    <row r="447" s="22" customFormat="1"/>
    <row r="448" s="22" customFormat="1"/>
    <row r="449" s="22" customFormat="1"/>
    <row r="450" s="22" customFormat="1"/>
    <row r="451" s="22" customFormat="1"/>
    <row r="452" s="22" customFormat="1"/>
    <row r="453" s="22" customFormat="1"/>
    <row r="454" s="22" customFormat="1"/>
    <row r="455" s="22" customFormat="1"/>
    <row r="456" s="22" customFormat="1"/>
    <row r="457" s="22" customFormat="1"/>
    <row r="458" s="22" customFormat="1"/>
    <row r="459" s="22" customFormat="1"/>
    <row r="460" s="22" customFormat="1"/>
    <row r="461" s="22" customFormat="1"/>
    <row r="462" s="22" customFormat="1"/>
    <row r="463" s="22" customFormat="1"/>
    <row r="464" s="22" customFormat="1"/>
    <row r="465" s="22" customFormat="1"/>
    <row r="466" s="22" customFormat="1"/>
    <row r="467" s="22" customFormat="1"/>
    <row r="468" s="22" customFormat="1"/>
    <row r="469" s="22" customFormat="1"/>
    <row r="470" s="22" customFormat="1"/>
    <row r="471" s="22" customFormat="1"/>
    <row r="472" s="22" customFormat="1"/>
    <row r="473" s="22" customFormat="1"/>
    <row r="474" s="22" customFormat="1"/>
    <row r="475" s="22" customFormat="1"/>
    <row r="476" s="22" customFormat="1"/>
    <row r="477" s="22" customFormat="1"/>
    <row r="478" s="22" customFormat="1"/>
    <row r="479" s="22" customFormat="1"/>
    <row r="480" s="22" customFormat="1"/>
    <row r="481" s="22" customFormat="1"/>
    <row r="482" s="22" customFormat="1"/>
    <row r="483" s="22" customFormat="1"/>
    <row r="484" s="22" customFormat="1"/>
    <row r="485" s="22" customFormat="1"/>
    <row r="486" s="22" customFormat="1"/>
    <row r="487" s="22" customFormat="1"/>
    <row r="488" s="22" customFormat="1"/>
    <row r="489" s="22" customFormat="1"/>
    <row r="490" s="22" customFormat="1"/>
    <row r="491" s="22" customFormat="1"/>
    <row r="492" s="22" customFormat="1"/>
    <row r="493" s="22" customFormat="1"/>
    <row r="494" s="22" customFormat="1"/>
    <row r="495" s="22" customFormat="1"/>
    <row r="496" s="22" customFormat="1"/>
    <row r="497" s="22" customFormat="1"/>
    <row r="498" s="22" customFormat="1"/>
    <row r="499" s="22" customFormat="1"/>
    <row r="500" s="22" customFormat="1"/>
    <row r="501" s="22" customFormat="1"/>
    <row r="502" s="22" customFormat="1"/>
    <row r="503" s="22" customFormat="1"/>
    <row r="504" s="22" customFormat="1"/>
    <row r="505" s="22" customFormat="1"/>
    <row r="506" s="22" customFormat="1"/>
    <row r="507" s="22" customFormat="1"/>
    <row r="508" s="22" customFormat="1"/>
    <row r="509" s="22" customFormat="1"/>
    <row r="510" s="22" customFormat="1"/>
    <row r="511" s="22" customFormat="1"/>
    <row r="512" s="22" customFormat="1"/>
    <row r="513" s="22" customFormat="1"/>
    <row r="514" s="22" customFormat="1"/>
    <row r="515" s="22" customFormat="1"/>
    <row r="516" s="22" customFormat="1"/>
    <row r="517" s="22" customFormat="1"/>
    <row r="518" s="22" customFormat="1"/>
    <row r="519" s="22" customFormat="1"/>
    <row r="520" s="22" customFormat="1"/>
    <row r="521" s="22" customFormat="1"/>
    <row r="522" s="22" customFormat="1"/>
    <row r="523" s="22" customFormat="1"/>
    <row r="524" s="22" customFormat="1"/>
    <row r="525" s="22" customFormat="1"/>
    <row r="526" s="22" customFormat="1"/>
    <row r="527" s="22" customFormat="1"/>
    <row r="528" s="22" customFormat="1"/>
    <row r="529" s="22" customFormat="1"/>
    <row r="530" s="22" customFormat="1"/>
    <row r="531" s="22" customFormat="1"/>
    <row r="532" s="22" customFormat="1"/>
    <row r="533" s="22" customFormat="1"/>
    <row r="534" s="22" customFormat="1"/>
    <row r="535" s="22" customFormat="1"/>
    <row r="536" s="22" customFormat="1"/>
    <row r="537" s="22" customFormat="1"/>
    <row r="538" s="22" customFormat="1"/>
    <row r="539" s="22" customFormat="1"/>
    <row r="540" s="22" customFormat="1"/>
    <row r="541" s="22" customFormat="1"/>
    <row r="542" s="22" customFormat="1"/>
    <row r="543" s="22" customFormat="1"/>
    <row r="544" s="22" customFormat="1"/>
    <row r="545" s="22" customFormat="1"/>
    <row r="546" s="22" customFormat="1"/>
    <row r="547" s="22" customFormat="1"/>
    <row r="548" s="22" customFormat="1"/>
    <row r="549" s="22" customFormat="1"/>
    <row r="550" s="22" customFormat="1"/>
    <row r="551" s="22" customFormat="1"/>
    <row r="552" s="22" customFormat="1"/>
    <row r="553" s="22" customFormat="1"/>
    <row r="554" s="22" customFormat="1"/>
    <row r="555" s="22" customFormat="1"/>
    <row r="556" s="22" customFormat="1"/>
    <row r="557" s="22" customFormat="1"/>
    <row r="558" s="22" customFormat="1"/>
    <row r="559" s="22" customFormat="1"/>
    <row r="560" s="22" customFormat="1"/>
    <row r="561" s="22" customFormat="1"/>
    <row r="562" s="22" customFormat="1"/>
    <row r="563" s="22" customFormat="1"/>
    <row r="564" s="22" customFormat="1"/>
    <row r="565" s="22" customFormat="1"/>
    <row r="566" s="22" customFormat="1"/>
    <row r="567" s="22" customFormat="1"/>
    <row r="568" s="22" customFormat="1"/>
    <row r="569" s="22" customFormat="1"/>
    <row r="570" s="22" customFormat="1"/>
    <row r="571" s="22" customFormat="1"/>
    <row r="572" s="22" customFormat="1"/>
    <row r="573" s="22" customFormat="1"/>
    <row r="574" s="22" customFormat="1"/>
    <row r="575" s="22" customFormat="1"/>
    <row r="576" s="22" customFormat="1"/>
    <row r="577" s="22" customFormat="1"/>
    <row r="578" s="22" customFormat="1"/>
    <row r="579" s="22" customFormat="1"/>
    <row r="580" s="22" customFormat="1"/>
    <row r="581" s="22" customFormat="1"/>
    <row r="582" s="22" customFormat="1"/>
    <row r="583" s="22" customFormat="1"/>
    <row r="584" s="22" customFormat="1"/>
    <row r="585" s="22" customFormat="1"/>
    <row r="586" s="22" customFormat="1"/>
    <row r="587" s="22" customFormat="1"/>
    <row r="588" s="22" customFormat="1"/>
    <row r="589" s="22" customFormat="1"/>
    <row r="590" s="22" customFormat="1"/>
    <row r="591" s="22" customFormat="1"/>
    <row r="592" s="22" customFormat="1"/>
    <row r="593" s="22" customFormat="1"/>
    <row r="594" s="22" customFormat="1"/>
    <row r="595" s="22" customFormat="1"/>
    <row r="596" s="22" customFormat="1"/>
    <row r="597" s="22" customFormat="1"/>
    <row r="598" s="22" customFormat="1"/>
    <row r="599" s="22" customFormat="1"/>
    <row r="600" s="22" customFormat="1"/>
    <row r="601" s="22" customFormat="1"/>
    <row r="602" s="22" customFormat="1"/>
    <row r="603" s="22" customFormat="1"/>
    <row r="604" s="22" customFormat="1"/>
    <row r="605" s="22" customFormat="1"/>
    <row r="606" s="22" customFormat="1"/>
    <row r="607" s="22" customFormat="1"/>
    <row r="608" s="22" customFormat="1"/>
    <row r="609" s="22" customFormat="1"/>
    <row r="610" s="22" customFormat="1"/>
    <row r="611" s="22" customFormat="1"/>
    <row r="612" s="22" customFormat="1"/>
    <row r="613" s="22" customFormat="1"/>
    <row r="614" s="22" customFormat="1"/>
    <row r="615" s="22" customFormat="1"/>
    <row r="616" s="22" customFormat="1"/>
    <row r="617" s="22" customFormat="1"/>
    <row r="618" s="22" customFormat="1"/>
    <row r="619" s="22" customFormat="1"/>
    <row r="620" s="22" customFormat="1"/>
    <row r="621" s="22" customFormat="1"/>
    <row r="622" s="22" customFormat="1"/>
    <row r="623" s="22" customFormat="1"/>
    <row r="624" s="22" customFormat="1"/>
    <row r="625" s="22" customFormat="1"/>
    <row r="626" s="22" customFormat="1"/>
    <row r="627" s="22" customFormat="1"/>
    <row r="628" s="22" customFormat="1"/>
    <row r="629" s="22" customFormat="1"/>
    <row r="630" s="22" customFormat="1"/>
    <row r="631" s="22" customFormat="1"/>
    <row r="632" s="22" customFormat="1"/>
    <row r="633" s="22" customFormat="1"/>
    <row r="634" s="22" customFormat="1"/>
    <row r="635" s="22" customFormat="1"/>
    <row r="636" s="22" customFormat="1"/>
    <row r="637" s="22" customFormat="1"/>
    <row r="638" s="22" customFormat="1"/>
    <row r="639" s="22" customFormat="1"/>
    <row r="640" s="22" customFormat="1"/>
    <row r="641" s="22" customFormat="1"/>
    <row r="642" s="22" customFormat="1"/>
    <row r="643" s="22" customFormat="1"/>
    <row r="644" s="22" customFormat="1"/>
    <row r="645" s="22" customFormat="1"/>
    <row r="646" s="22" customFormat="1"/>
    <row r="647" s="22" customFormat="1"/>
    <row r="648" s="22" customFormat="1"/>
    <row r="649" s="22" customFormat="1"/>
    <row r="650" s="22" customFormat="1"/>
    <row r="651" s="22" customFormat="1"/>
    <row r="652" s="22" customFormat="1"/>
    <row r="653" s="22" customFormat="1"/>
    <row r="654" s="22" customFormat="1"/>
    <row r="655" s="22" customFormat="1"/>
    <row r="656" s="22" customFormat="1"/>
    <row r="657" s="22" customFormat="1"/>
    <row r="658" s="22" customFormat="1"/>
    <row r="659" s="22" customFormat="1"/>
    <row r="660" s="22" customFormat="1"/>
    <row r="661" s="22" customFormat="1"/>
    <row r="662" s="22" customFormat="1"/>
    <row r="663" s="22" customFormat="1"/>
    <row r="664" s="22" customFormat="1"/>
    <row r="665" s="22" customFormat="1"/>
    <row r="666" s="22" customFormat="1"/>
    <row r="667" s="22" customFormat="1"/>
    <row r="668" s="22" customFormat="1"/>
    <row r="669" s="22" customFormat="1"/>
    <row r="670" s="22" customFormat="1"/>
    <row r="671" s="22" customFormat="1"/>
    <row r="672" s="22" customFormat="1"/>
    <row r="673" s="22" customFormat="1"/>
    <row r="674" s="22" customFormat="1"/>
    <row r="675" s="22" customFormat="1"/>
    <row r="676" s="22" customFormat="1"/>
    <row r="677" s="22" customFormat="1"/>
    <row r="678" s="22" customFormat="1"/>
    <row r="679" s="22" customFormat="1"/>
    <row r="680" s="22" customFormat="1"/>
    <row r="681" s="22" customFormat="1"/>
    <row r="682" s="22" customFormat="1"/>
    <row r="683" s="22" customFormat="1"/>
    <row r="684" s="22" customFormat="1"/>
    <row r="685" s="22" customFormat="1"/>
    <row r="686" s="22" customFormat="1"/>
    <row r="687" s="22" customFormat="1"/>
    <row r="688" s="22" customFormat="1"/>
    <row r="689" s="22" customFormat="1"/>
    <row r="690" s="22" customFormat="1"/>
    <row r="691" s="22" customFormat="1"/>
    <row r="692" s="22" customFormat="1"/>
    <row r="693" s="22" customFormat="1"/>
    <row r="694" s="22" customFormat="1"/>
    <row r="695" s="22" customFormat="1"/>
    <row r="696" s="22" customFormat="1"/>
    <row r="697" s="22" customFormat="1"/>
    <row r="698" s="22" customFormat="1"/>
    <row r="699" s="22" customFormat="1"/>
    <row r="700" s="22" customFormat="1"/>
    <row r="701" s="22" customFormat="1"/>
    <row r="702" s="22" customFormat="1"/>
    <row r="703" s="22" customFormat="1"/>
    <row r="704" s="22" customFormat="1"/>
    <row r="705" s="22" customFormat="1"/>
    <row r="706" s="22" customFormat="1"/>
    <row r="707" s="22" customFormat="1"/>
    <row r="708" s="22" customFormat="1"/>
    <row r="709" s="22" customFormat="1"/>
    <row r="710" s="22" customFormat="1"/>
    <row r="711" s="22" customFormat="1"/>
    <row r="712" s="22" customFormat="1"/>
    <row r="713" s="22" customFormat="1"/>
    <row r="714" s="22" customFormat="1"/>
    <row r="715" s="22" customFormat="1"/>
    <row r="716" s="22" customFormat="1"/>
    <row r="717" s="22" customFormat="1"/>
    <row r="718" s="22" customFormat="1"/>
    <row r="719" s="22" customFormat="1"/>
    <row r="720" s="22" customFormat="1"/>
    <row r="721" s="22" customFormat="1"/>
    <row r="722" s="22" customFormat="1"/>
    <row r="723" s="22" customFormat="1"/>
    <row r="724" s="22" customFormat="1"/>
    <row r="725" s="22" customFormat="1"/>
    <row r="726" s="22" customFormat="1"/>
    <row r="727" s="22" customFormat="1"/>
    <row r="728" s="22" customFormat="1"/>
    <row r="729" s="22" customFormat="1"/>
    <row r="730" s="22" customFormat="1"/>
    <row r="731" s="22" customFormat="1"/>
    <row r="732" s="22" customFormat="1"/>
    <row r="733" s="22" customFormat="1"/>
    <row r="734" s="22" customFormat="1"/>
    <row r="735" s="22" customFormat="1"/>
    <row r="736" s="22" customFormat="1"/>
    <row r="737" s="22" customFormat="1"/>
    <row r="738" s="22" customFormat="1"/>
    <row r="739" s="22" customFormat="1"/>
    <row r="740" s="22" customFormat="1"/>
    <row r="741" s="22" customFormat="1"/>
    <row r="742" s="22" customFormat="1"/>
    <row r="743" s="22" customFormat="1"/>
    <row r="744" s="22" customFormat="1"/>
    <row r="745" s="22" customFormat="1"/>
    <row r="746" s="22" customFormat="1"/>
    <row r="747" s="22" customFormat="1"/>
    <row r="748" s="22" customFormat="1"/>
    <row r="749" s="22" customFormat="1"/>
    <row r="750" s="22" customFormat="1"/>
    <row r="751" s="22" customFormat="1"/>
    <row r="752" s="22" customFormat="1"/>
    <row r="753" s="22" customFormat="1"/>
    <row r="754" s="22" customFormat="1"/>
    <row r="755" s="22" customFormat="1"/>
    <row r="756" s="22" customFormat="1"/>
    <row r="757" s="22" customFormat="1"/>
    <row r="758" s="22" customFormat="1"/>
    <row r="759" s="22" customFormat="1"/>
    <row r="760" s="22" customFormat="1"/>
    <row r="761" s="22" customFormat="1"/>
    <row r="762" s="22" customFormat="1"/>
    <row r="763" s="22" customFormat="1"/>
    <row r="764" s="22" customFormat="1"/>
    <row r="765" s="22" customFormat="1"/>
    <row r="766" s="22" customFormat="1"/>
    <row r="767" s="22" customFormat="1"/>
    <row r="768" s="22" customFormat="1"/>
    <row r="769" s="22" customFormat="1"/>
    <row r="770" s="22" customFormat="1"/>
    <row r="771" s="22" customFormat="1"/>
    <row r="772" s="22" customFormat="1"/>
    <row r="773" s="22" customFormat="1"/>
    <row r="774" s="22" customFormat="1"/>
    <row r="775" s="22" customFormat="1"/>
    <row r="776" s="22" customFormat="1"/>
    <row r="777" s="22" customFormat="1"/>
    <row r="778" s="22" customFormat="1"/>
    <row r="779" s="22" customFormat="1"/>
    <row r="780" s="22" customFormat="1"/>
    <row r="781" s="22" customFormat="1"/>
    <row r="782" s="22" customFormat="1"/>
    <row r="783" s="22" customFormat="1"/>
    <row r="784" s="22" customFormat="1"/>
    <row r="785" s="22" customFormat="1"/>
    <row r="786" s="22" customFormat="1"/>
    <row r="787" s="22" customFormat="1"/>
    <row r="788" s="22" customFormat="1"/>
    <row r="789" s="22" customFormat="1"/>
    <row r="790" s="22" customFormat="1"/>
    <row r="791" s="22" customFormat="1"/>
    <row r="792" s="22" customFormat="1"/>
    <row r="793" s="22" customFormat="1"/>
  </sheetData>
  <mergeCells count="22">
    <mergeCell ref="C26:D26"/>
    <mergeCell ref="C20:D20"/>
    <mergeCell ref="C21:D21"/>
    <mergeCell ref="C22:D22"/>
    <mergeCell ref="C23:D23"/>
    <mergeCell ref="C24:D24"/>
    <mergeCell ref="A36:D36"/>
    <mergeCell ref="A5:D5"/>
    <mergeCell ref="A8:D8"/>
    <mergeCell ref="C15:D15"/>
    <mergeCell ref="C16:D16"/>
    <mergeCell ref="C18:D18"/>
    <mergeCell ref="C19:D19"/>
    <mergeCell ref="C33:D33"/>
    <mergeCell ref="C31:D31"/>
    <mergeCell ref="C32:D32"/>
    <mergeCell ref="C17:D17"/>
    <mergeCell ref="C25:D25"/>
    <mergeCell ref="C27:D27"/>
    <mergeCell ref="C28:D28"/>
    <mergeCell ref="C29:D29"/>
    <mergeCell ref="C30:D30"/>
  </mergeCells>
  <hyperlinks>
    <hyperlink ref="D2" location="Index!A1" display="Back to index" xr:uid="{36CD3A12-5723-401E-8DED-02BEEB13E5DA}"/>
  </hyperlinks>
  <pageMargins left="0.7" right="0.7" top="0.75" bottom="0.75" header="0.3" footer="0.3"/>
  <pageSetup paperSize="9" scale="41"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078C3-F908-495D-824E-212E7CBA67D6}">
  <dimension ref="B1:N23"/>
  <sheetViews>
    <sheetView showGridLines="0" showRowColHeaders="0" zoomScaleNormal="100" workbookViewId="0">
      <selection activeCell="B1" sqref="B1"/>
    </sheetView>
  </sheetViews>
  <sheetFormatPr defaultColWidth="9.109375" defaultRowHeight="10.65"/>
  <cols>
    <col min="1" max="1" width="2.6640625" style="25" customWidth="1"/>
    <col min="2" max="16384" width="9.109375" style="25"/>
  </cols>
  <sheetData>
    <row r="1" spans="2:14" ht="12.55">
      <c r="B1" s="36"/>
      <c r="C1" s="36"/>
      <c r="D1" s="36"/>
      <c r="E1" s="36"/>
      <c r="F1" s="36"/>
      <c r="G1" s="36"/>
      <c r="H1" s="36"/>
      <c r="I1" s="36"/>
      <c r="J1" s="36"/>
      <c r="K1" s="36"/>
      <c r="L1" s="36"/>
      <c r="M1" s="36"/>
    </row>
    <row r="2" spans="2:14" ht="12.55">
      <c r="B2" s="158" t="s">
        <v>205</v>
      </c>
      <c r="C2" s="35"/>
      <c r="D2" s="35"/>
      <c r="E2" s="35"/>
      <c r="F2" s="35"/>
      <c r="G2" s="35"/>
      <c r="H2" s="35"/>
      <c r="I2" s="35"/>
      <c r="J2" s="35"/>
      <c r="K2" s="35"/>
      <c r="L2" s="35"/>
      <c r="M2" s="34" t="s">
        <v>152</v>
      </c>
      <c r="N2" s="33"/>
    </row>
    <row r="7" spans="2:14" ht="36" customHeight="1">
      <c r="B7" s="278" t="s">
        <v>151</v>
      </c>
      <c r="C7" s="278"/>
      <c r="D7" s="278"/>
      <c r="E7" s="278"/>
      <c r="F7" s="278"/>
      <c r="G7" s="278"/>
      <c r="H7" s="278"/>
      <c r="I7" s="278"/>
      <c r="J7" s="278"/>
      <c r="K7" s="278"/>
      <c r="L7" s="278"/>
      <c r="M7" s="279"/>
    </row>
    <row r="8" spans="2:14" ht="11.3">
      <c r="B8" s="282"/>
      <c r="C8" s="282"/>
      <c r="D8" s="282"/>
      <c r="E8" s="27"/>
      <c r="F8" s="27"/>
      <c r="G8" s="27"/>
      <c r="H8" s="27"/>
      <c r="I8" s="27"/>
      <c r="J8" s="27"/>
      <c r="K8" s="27"/>
      <c r="L8" s="27"/>
    </row>
    <row r="9" spans="2:14" s="32" customFormat="1" ht="23.95" customHeight="1">
      <c r="B9" s="278" t="s">
        <v>150</v>
      </c>
      <c r="C9" s="278"/>
      <c r="D9" s="278"/>
      <c r="E9" s="278"/>
      <c r="F9" s="278"/>
      <c r="G9" s="278"/>
      <c r="H9" s="278"/>
      <c r="I9" s="278"/>
      <c r="J9" s="278"/>
      <c r="K9" s="278"/>
      <c r="L9" s="278"/>
      <c r="M9" s="279"/>
    </row>
    <row r="10" spans="2:14" ht="11.3" customHeight="1">
      <c r="B10" s="31"/>
      <c r="C10" s="31"/>
      <c r="D10" s="31"/>
      <c r="E10" s="31"/>
      <c r="F10" s="31"/>
      <c r="G10" s="31"/>
      <c r="H10" s="31"/>
      <c r="I10" s="31"/>
      <c r="J10" s="31"/>
      <c r="K10" s="31"/>
      <c r="L10" s="31"/>
      <c r="M10" s="30"/>
    </row>
    <row r="11" spans="2:14" ht="24.75" customHeight="1">
      <c r="B11" s="278" t="s">
        <v>149</v>
      </c>
      <c r="C11" s="278"/>
      <c r="D11" s="278"/>
      <c r="E11" s="278"/>
      <c r="F11" s="278"/>
      <c r="G11" s="278"/>
      <c r="H11" s="278"/>
      <c r="I11" s="278"/>
      <c r="J11" s="278"/>
      <c r="K11" s="278"/>
      <c r="L11" s="278"/>
      <c r="M11" s="279"/>
    </row>
    <row r="12" spans="2:14" ht="11.3">
      <c r="B12" s="27"/>
      <c r="C12" s="29"/>
      <c r="D12" s="27"/>
      <c r="E12" s="27"/>
      <c r="F12" s="27"/>
      <c r="G12" s="27"/>
      <c r="H12" s="27"/>
      <c r="I12" s="27"/>
      <c r="J12" s="27"/>
      <c r="K12" s="27"/>
      <c r="L12" s="27"/>
    </row>
    <row r="13" spans="2:14" ht="23.5" customHeight="1">
      <c r="B13" s="283" t="s">
        <v>324</v>
      </c>
      <c r="C13" s="283"/>
      <c r="D13" s="283"/>
      <c r="E13" s="283"/>
      <c r="F13" s="283"/>
      <c r="G13" s="283"/>
      <c r="H13" s="283"/>
      <c r="I13" s="283"/>
      <c r="J13" s="283"/>
      <c r="K13" s="283"/>
      <c r="L13" s="283"/>
      <c r="M13" s="284"/>
    </row>
    <row r="14" spans="2:14" ht="11.3">
      <c r="B14" s="27"/>
      <c r="C14" s="29"/>
      <c r="D14" s="27"/>
      <c r="E14" s="27"/>
      <c r="F14" s="27"/>
      <c r="G14" s="27"/>
      <c r="H14" s="27"/>
      <c r="I14" s="27"/>
      <c r="J14" s="27"/>
      <c r="K14" s="27"/>
      <c r="L14" s="27"/>
    </row>
    <row r="15" spans="2:14" ht="36" customHeight="1">
      <c r="B15" s="278" t="s">
        <v>148</v>
      </c>
      <c r="C15" s="278"/>
      <c r="D15" s="278"/>
      <c r="E15" s="278"/>
      <c r="F15" s="278"/>
      <c r="G15" s="278"/>
      <c r="H15" s="278"/>
      <c r="I15" s="278"/>
      <c r="J15" s="278"/>
      <c r="K15" s="278"/>
      <c r="L15" s="278"/>
      <c r="M15" s="279"/>
    </row>
    <row r="16" spans="2:14" ht="11.3">
      <c r="B16" s="27"/>
      <c r="C16" s="27"/>
      <c r="D16" s="27"/>
      <c r="E16" s="27"/>
      <c r="F16" s="27"/>
      <c r="G16" s="27"/>
      <c r="H16" s="27"/>
      <c r="I16" s="27"/>
      <c r="J16" s="27"/>
      <c r="K16" s="27"/>
      <c r="L16" s="27"/>
    </row>
    <row r="17" spans="2:13" ht="21.8" customHeight="1">
      <c r="B17" s="278" t="s">
        <v>147</v>
      </c>
      <c r="C17" s="278"/>
      <c r="D17" s="278"/>
      <c r="E17" s="278"/>
      <c r="F17" s="278"/>
      <c r="G17" s="278"/>
      <c r="H17" s="278"/>
      <c r="I17" s="278"/>
      <c r="J17" s="278"/>
      <c r="K17" s="278"/>
      <c r="L17" s="278"/>
      <c r="M17" s="279"/>
    </row>
    <row r="18" spans="2:13" ht="11.3">
      <c r="B18" s="27"/>
      <c r="C18" s="27"/>
      <c r="D18" s="27"/>
      <c r="E18" s="27"/>
      <c r="F18" s="27"/>
      <c r="G18" s="27"/>
      <c r="H18" s="27"/>
      <c r="I18" s="27"/>
      <c r="J18" s="27"/>
      <c r="K18" s="27"/>
      <c r="L18" s="27"/>
    </row>
    <row r="19" spans="2:13" ht="11.3">
      <c r="B19" s="280" t="s">
        <v>146</v>
      </c>
      <c r="C19" s="280"/>
      <c r="D19" s="280"/>
      <c r="E19" s="280"/>
      <c r="F19" s="280"/>
      <c r="G19" s="280"/>
      <c r="H19" s="280"/>
      <c r="I19" s="280"/>
      <c r="J19" s="280"/>
      <c r="K19" s="280"/>
      <c r="L19" s="280"/>
    </row>
    <row r="20" spans="2:13" ht="11.3">
      <c r="B20" s="280" t="s">
        <v>145</v>
      </c>
      <c r="C20" s="280"/>
      <c r="D20" s="280"/>
      <c r="E20" s="280"/>
      <c r="F20" s="280"/>
      <c r="G20" s="280"/>
      <c r="H20" s="280"/>
      <c r="I20" s="280"/>
      <c r="J20" s="280"/>
      <c r="K20" s="280"/>
      <c r="L20" s="280"/>
    </row>
    <row r="21" spans="2:13" ht="11.3">
      <c r="B21" s="280" t="s">
        <v>144</v>
      </c>
      <c r="C21" s="280"/>
      <c r="D21" s="280"/>
      <c r="E21" s="280"/>
      <c r="F21" s="280"/>
      <c r="G21" s="280"/>
      <c r="H21" s="280"/>
      <c r="I21" s="280"/>
      <c r="J21" s="280"/>
      <c r="K21" s="280"/>
      <c r="L21" s="280"/>
    </row>
    <row r="22" spans="2:13" ht="11.3">
      <c r="B22" s="27"/>
      <c r="C22" s="28"/>
      <c r="D22" s="27"/>
      <c r="E22" s="27"/>
      <c r="F22" s="27"/>
      <c r="G22" s="27"/>
      <c r="H22" s="27"/>
      <c r="I22" s="27"/>
      <c r="J22" s="27"/>
      <c r="K22" s="27"/>
      <c r="L22" s="27"/>
    </row>
    <row r="23" spans="2:13" ht="11.3">
      <c r="B23" s="281" t="s">
        <v>303</v>
      </c>
      <c r="C23" s="281"/>
      <c r="D23" s="281"/>
      <c r="E23" s="281"/>
      <c r="F23" s="281"/>
      <c r="G23" s="281"/>
      <c r="H23" s="281"/>
      <c r="I23" s="281"/>
      <c r="J23" s="281"/>
      <c r="K23" s="281"/>
      <c r="L23" s="281"/>
      <c r="M23" s="26"/>
    </row>
  </sheetData>
  <mergeCells count="11">
    <mergeCell ref="B8:D8"/>
    <mergeCell ref="B7:M7"/>
    <mergeCell ref="B9:M9"/>
    <mergeCell ref="B11:M11"/>
    <mergeCell ref="B13:M13"/>
    <mergeCell ref="B15:M15"/>
    <mergeCell ref="B19:L19"/>
    <mergeCell ref="B20:L20"/>
    <mergeCell ref="B21:L21"/>
    <mergeCell ref="B23:L23"/>
    <mergeCell ref="B17:M17"/>
  </mergeCells>
  <hyperlinks>
    <hyperlink ref="M2" location="Index!A1" display="Back to index" xr:uid="{44AEE238-DDA7-41C8-8299-3907961BACB0}"/>
  </hyperlinks>
  <pageMargins left="0.7" right="0.7" top="0.75" bottom="0.75" header="0.3" footer="0.3"/>
  <pageSetup paperSize="9" scale="6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Index</vt:lpstr>
      <vt:lpstr>Overview</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Explanatory notes</vt:lpstr>
      <vt:lpstr>Copyright</vt:lpstr>
      <vt:lpstr>Copyright!Print_Area</vt:lpstr>
      <vt:lpstr>'Explanatory notes'!Print_Area</vt:lpstr>
      <vt:lpstr>Index!Print_Area</vt:lpstr>
      <vt:lpstr>Overview!Print_Area</vt:lpstr>
      <vt:lpstr>'Table 1'!Print_Area</vt:lpstr>
      <vt:lpstr>'Table 10'!Print_Area</vt:lpstr>
      <vt:lpstr>'Table 11'!Print_Area</vt:lpstr>
      <vt:lpstr>'Table 12'!Print_Area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Joanne Waugh</dc:creator>
  <cp:lastModifiedBy>Rocky Barbaro</cp:lastModifiedBy>
  <dcterms:created xsi:type="dcterms:W3CDTF">2021-03-15T00:49:18Z</dcterms:created>
  <dcterms:modified xsi:type="dcterms:W3CDTF">2021-06-09T06:11:04Z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